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showObjects="placeholders" codeName="ThisWorkbook" defaultThemeVersion="124226"/>
  <bookViews>
    <workbookView xWindow="-15" yWindow="6975" windowWidth="15600" windowHeight="3540" tabRatio="738" activeTab="5"/>
  </bookViews>
  <sheets>
    <sheet name="1" sheetId="9" r:id="rId1"/>
    <sheet name="Annex to Form 1" sheetId="1" r:id="rId2"/>
    <sheet name="2" sheetId="10" r:id="rId3"/>
    <sheet name="Annex to Form 2" sheetId="2" r:id="rId4"/>
    <sheet name="3a" sheetId="16" r:id="rId5"/>
    <sheet name="4b" sheetId="18" r:id="rId6"/>
  </sheets>
  <externalReferences>
    <externalReference r:id="rId7"/>
  </externalReferences>
  <definedNames>
    <definedName name="OLE_LINK2" localSheetId="2">'2'!$A$33</definedName>
    <definedName name="_xlnm.Print_Titles" localSheetId="2">'2'!$1:$1</definedName>
    <definedName name="_xlnm.Print_Titles" localSheetId="4">'3a'!$1:$1</definedName>
    <definedName name="_xlnm.Print_Titles" localSheetId="5">'4b'!$1:$1</definedName>
    <definedName name="_xlnm.Print_Titles" localSheetId="1">'Annex to Form 1'!$1:$1</definedName>
    <definedName name="_xlnm.Print_Titles" localSheetId="3">'Annex to Form 2'!$1:$1</definedName>
  </definedNames>
  <calcPr calcId="125725"/>
</workbook>
</file>

<file path=xl/calcChain.xml><?xml version="1.0" encoding="utf-8"?>
<calcChain xmlns="http://schemas.openxmlformats.org/spreadsheetml/2006/main">
  <c r="C26" i="18"/>
  <c r="D44" i="16"/>
  <c r="C24" i="18" l="1"/>
  <c r="C26" i="10" l="1"/>
  <c r="C8"/>
  <c r="D23" i="16"/>
  <c r="D22"/>
  <c r="D18"/>
  <c r="D33" l="1"/>
  <c r="D32"/>
  <c r="D31"/>
  <c r="D30"/>
  <c r="D29"/>
  <c r="D28"/>
  <c r="D24"/>
  <c r="D21"/>
  <c r="D20"/>
  <c r="D19"/>
  <c r="D17"/>
  <c r="D15"/>
  <c r="D12"/>
  <c r="D11"/>
  <c r="D14" l="1"/>
  <c r="D16"/>
  <c r="D10"/>
  <c r="D27" l="1"/>
  <c r="D26"/>
  <c r="C25" i="18" l="1"/>
  <c r="C17" l="1"/>
  <c r="C9"/>
  <c r="C13"/>
</calcChain>
</file>

<file path=xl/sharedStrings.xml><?xml version="1.0" encoding="utf-8"?>
<sst xmlns="http://schemas.openxmlformats.org/spreadsheetml/2006/main" count="906" uniqueCount="255">
  <si>
    <t xml:space="preserve">Sub b, c, d and e : The background level is the concentration of pollutants on a larger scale than the exceedance area. The regional background level is the level that is estimated to occur in the absence of sources within a distance of the order of 30 km. For locations in a city, this would be the background level in the absence of the city. For exceedance due to long-range transport of air pollution, the regional background can be equal to the exceedance reported in Form 2. The total (urban) background increment is the concentration level in addition to regional background that is estimated to occur in the absence of local sources (with high chimneys within about 5 km and low sources within roughly 0.3 km – this distance could be smaller, e.g. for residential heating, or larger, e.g. for steel mills). The total background level increment excludes the regional background level. Local increment identifies contributions from sources in the immediate vicinity. </t>
  </si>
  <si>
    <t>Contributions below 3% may be labelled as "NS" (not significant).</t>
  </si>
  <si>
    <t xml:space="preserve">Form 2: Description of the exceedance of the limit value </t>
  </si>
  <si>
    <t xml:space="preserve">Give a page reference to the method used to calculate the source apportionment. </t>
  </si>
  <si>
    <t>Sub b, d and e: Where the ‘other’ category is used, give details of what this is in Form 3A.</t>
  </si>
  <si>
    <t>Sub e: Provide page references to the description of the emissions data used in the air quality plan. This reference should include details of emissions estimates in tonnes/yr from local sources (e.g. a nearby industrial plant, the emissions per unit length of a nearby road).</t>
  </si>
  <si>
    <t>Sub f: Include a page reference to methodology used to calculate the source apportionment presented in Form 3A. This methodology should include a description of how the uncertainty has been estimated.</t>
  </si>
  <si>
    <t xml:space="preserve">General note: </t>
  </si>
  <si>
    <t>Where the exceedance situation covers a distinct geographical area (as opposed to a point exceedance at a monitoring site) the source apportionment in the exceedance area at the location of highest measured or modelled concentration should be given in Form 3A. Deviation from this rule must be explicitly referenced and potential implications of the deviation explained.</t>
  </si>
  <si>
    <t>Extra local and urban background source apportionment categories of shipping and off road mobile machinery have been added to the Form 3A compared to the original categories in 2004/224/EC Form 3. This is because Member States and the Community as a whole may employ specific types of measures to address these categories so the impact of these measures will need to be assessed separately in the time extensions notification process.</t>
  </si>
  <si>
    <t>Provide an estimate of the uncertainty in the format of source apportionment ± uncertainty (in percentages e.g. 20% ± 5%).</t>
  </si>
  <si>
    <r>
      <t xml:space="preserve">1 </t>
    </r>
    <r>
      <rPr>
        <b/>
        <sz val="8"/>
        <rFont val="Arial"/>
        <family val="2"/>
      </rPr>
      <t>The split needs to be completed to the maximum extent; in specific situations, a further split may be necessary to justify the claim (e.g. where claiming transboundary condition, the split within/outside Member State). A split primary/secondary PM</t>
    </r>
    <r>
      <rPr>
        <b/>
        <vertAlign val="subscript"/>
        <sz val="8"/>
        <rFont val="Arial"/>
        <family val="2"/>
      </rPr>
      <t>10</t>
    </r>
    <r>
      <rPr>
        <b/>
        <sz val="8"/>
        <rFont val="Arial"/>
        <family val="2"/>
      </rPr>
      <t xml:space="preserve"> as well as contributions from outside Member State/outside EU may also be provided but only if it is considered significant for the assessment. As a general principle, the Commission will, where required, make a rough assumption on the split based on geographic location of the exceedance.</t>
    </r>
  </si>
  <si>
    <r>
      <t>2</t>
    </r>
    <r>
      <rPr>
        <sz val="8"/>
        <rFont val="Arial"/>
        <family val="2"/>
      </rPr>
      <t xml:space="preserve"> </t>
    </r>
    <r>
      <rPr>
        <b/>
        <sz val="8"/>
        <rFont val="Arial"/>
        <family val="2"/>
      </rPr>
      <t>Give page reference(s) to from where this information is derived in the notification supporting documents, e.g. air quality plan.</t>
    </r>
  </si>
  <si>
    <t>Sub d: If the exceedance area extends over more than one city or municipality, all cities and municipalities where exceedance was found shall be mentioned, separated by a semicolon.</t>
  </si>
  <si>
    <t>Sub j: For “geographical coordinates of the station” and “classification of the station”, the specifications that are already in use for the exchange of data under the Exchange of Information Decision 97/101/EC shall be used.</t>
  </si>
  <si>
    <t>Sub k: The codes for “classification of station” shall also be used for “classification of the area”. If the exceedance area found by modelling includes more than one class, the class codes shall be given, separated by a semicolon.</t>
  </si>
  <si>
    <t>Sub l and m: The “surface area (km2) above the LV” indicates the size of the exceedance area concerned. It may be left blank for traffic stations or traffic areas. The “length of road (km) where the level was above the LV” shall only be given for exceedances at traffic stations or, in case of modelling, traffic areas. It indicates the total length of road sections where exceedance occurred on one or both sides.</t>
  </si>
  <si>
    <t>Sub n: “Population exposure above the LV” indicates an estimate of the average number of people present during the exceedance of the limit value.</t>
  </si>
  <si>
    <t>Sub o: Provide information regarding the exposure of children or other sensitive groups, where appropriate.</t>
  </si>
  <si>
    <t>Sub a: Each exceedance situation shall be given a code number that is unique within the Member State.</t>
  </si>
  <si>
    <r>
      <t xml:space="preserve">Sub c: The zone code shall be identical to the one submitted in the annual questionnaire 2004/461/EC or 2001/839/EC as appropriate of the reference year. </t>
    </r>
    <r>
      <rPr>
        <b/>
        <sz val="8"/>
        <rFont val="Arial"/>
        <family val="2"/>
      </rPr>
      <t xml:space="preserve">In the case where zone codes or affiliation of the exceedance situation to a specific zone have changed before or after the reference year, all relevant zone codes have to be presented using the following format CODE [2001:CODE1;2004:CODE2;2006:CODE3]. CODE specifies zone code in the reference year. </t>
    </r>
  </si>
  <si>
    <r>
      <t xml:space="preserve">Sub f and h: If the exceedance has been found by modelling, the highest level in the exceedance area shall be given in this and the following forms. </t>
    </r>
    <r>
      <rPr>
        <b/>
        <sz val="8"/>
        <rFont val="Arial"/>
        <family val="2"/>
      </rPr>
      <t>Deviation from this rule must be explicitly referenced and potential implications of the deviation explained.</t>
    </r>
  </si>
  <si>
    <r>
      <t xml:space="preserve">Sub i: The information should be given in the form “year: concentration”. Entries for several years should be separated by a semicolon. Non-availability of data shall be indicated by </t>
    </r>
    <r>
      <rPr>
        <b/>
        <sz val="8"/>
        <rFont val="Arial"/>
        <family val="2"/>
      </rPr>
      <t>“UNAVAILABLE” or more specifically "year: UNAVAILABLE".</t>
    </r>
  </si>
  <si>
    <r>
      <t xml:space="preserve">Sub i: Annual average concentrations or total number of exceedances each year must be provided between 2001 and 2006 Data must be provided for each station listed under sub j or in adequate summary indicator </t>
    </r>
    <r>
      <rPr>
        <b/>
        <sz val="8"/>
        <rFont val="Arial"/>
        <family val="2"/>
      </rPr>
      <t>(e.g. highest modelled concentration)</t>
    </r>
    <r>
      <rPr>
        <sz val="8"/>
        <color indexed="23"/>
        <rFont val="Arial"/>
        <family val="2"/>
      </rPr>
      <t xml:space="preserve"> if modelled. </t>
    </r>
    <r>
      <rPr>
        <b/>
        <sz val="8"/>
        <rFont val="Arial"/>
        <family val="2"/>
      </rPr>
      <t>While inclusion of data from all monitoring stations with observed exceedance is recommended, a data subset may be chosen that is considered to adequately present the situation. It is expected that, as far as available, every city or municipality within the exceedance area is represented in the subset.</t>
    </r>
  </si>
  <si>
    <r>
      <t>Sub j: “Code of the station where the exceedance was observed” shall be the code that has been used in the annual questionnaire of the reference year (Commission Decision 2001/839/EC, 2004/461/EC as relevant</t>
    </r>
    <r>
      <rPr>
        <b/>
        <sz val="8"/>
        <rFont val="Arial"/>
        <family val="2"/>
      </rPr>
      <t xml:space="preserve">). If the code is different than the EOI code, provide the EOI code as well, using format CODE [EOI:CODEEOI]. Indicate also if the station code has been changing through the reported years. </t>
    </r>
  </si>
  <si>
    <r>
      <t>Sub o: For PM</t>
    </r>
    <r>
      <rPr>
        <b/>
        <vertAlign val="subscript"/>
        <sz val="8"/>
        <rFont val="Arial"/>
        <family val="2"/>
      </rPr>
      <t>10</t>
    </r>
    <r>
      <rPr>
        <b/>
        <sz val="8"/>
        <rFont val="Arial"/>
        <family val="2"/>
      </rPr>
      <t xml:space="preserve"> exceedances state whether the monitoring sites listed in sub j, for which data is presented in sub i, use the reference method, an equivalent method (if so give a page reference to further documentation on demonstration of equivalence), or whether the method is not equivalent. In case of PM</t>
    </r>
    <r>
      <rPr>
        <b/>
        <vertAlign val="subscript"/>
        <sz val="8"/>
        <rFont val="Arial"/>
        <family val="2"/>
      </rPr>
      <t>10</t>
    </r>
    <r>
      <rPr>
        <b/>
        <sz val="8"/>
        <rFont val="Arial"/>
        <family val="2"/>
      </rPr>
      <t xml:space="preserve">, provide year-specific clarification also if any of the historical data provided under sub i are not corrected to account for potential bias of the non-reference method used. </t>
    </r>
  </si>
  <si>
    <t>The following information must be shown on the map:</t>
  </si>
  <si>
    <r>
      <t>- pollutant and metric of the exceedance situation (e.g. PM</t>
    </r>
    <r>
      <rPr>
        <b/>
        <vertAlign val="subscript"/>
        <sz val="8"/>
        <rFont val="Arial"/>
        <family val="2"/>
      </rPr>
      <t>10</t>
    </r>
    <r>
      <rPr>
        <b/>
        <sz val="8"/>
        <rFont val="Arial"/>
        <family val="2"/>
      </rPr>
      <t xml:space="preserve"> daily)</t>
    </r>
  </si>
  <si>
    <r>
      <t>GIS information is not required and the maps should be provided as an image document (either pasted into Annex 2, or as a separate, referenced document) rather than as a GIS file.</t>
    </r>
    <r>
      <rPr>
        <sz val="8"/>
        <rFont val="Arial"/>
        <family val="2"/>
      </rPr>
      <t xml:space="preserve"> </t>
    </r>
    <r>
      <rPr>
        <b/>
        <sz val="8"/>
        <rFont val="Arial"/>
        <family val="2"/>
      </rPr>
      <t>Availability of access to GIS files may be indicated.</t>
    </r>
  </si>
  <si>
    <t>Annex to Form 2: Map of exceedance situation</t>
  </si>
  <si>
    <t>Author(s)</t>
  </si>
  <si>
    <t>Weblink</t>
  </si>
  <si>
    <t>Summary of contents (no more then 0.5 pages of A4)</t>
  </si>
  <si>
    <t>Date of publication</t>
  </si>
  <si>
    <t>Where published (e.g. consultancy report, academic jounal)</t>
  </si>
  <si>
    <t>a.</t>
  </si>
  <si>
    <t>b.</t>
  </si>
  <si>
    <t>c.</t>
  </si>
  <si>
    <t>d.</t>
  </si>
  <si>
    <t>e.</t>
  </si>
  <si>
    <t>f.</t>
  </si>
  <si>
    <t>g.</t>
  </si>
  <si>
    <t>h.</t>
  </si>
  <si>
    <t>Relevant page numbers</t>
  </si>
  <si>
    <t>Notes on the Annex to Form 1</t>
  </si>
  <si>
    <t>Notes on the Annex to Form 2</t>
  </si>
  <si>
    <t>- scale bar</t>
  </si>
  <si>
    <t>- geographical extent of the exceedance of the limit value</t>
  </si>
  <si>
    <t>- geographical extent of the exceedance of the limit value + margin of tolerance (if applicable)</t>
  </si>
  <si>
    <t>- map legend</t>
  </si>
  <si>
    <t>- measurement stations for the relevant pollutant within the zone (Please give the EOI code of each station)</t>
  </si>
  <si>
    <t>- zone/city boundaries (+ zone codes)</t>
  </si>
  <si>
    <t>Comments for clarification if needed</t>
  </si>
  <si>
    <t>i.</t>
  </si>
  <si>
    <t>j.</t>
  </si>
  <si>
    <t>k.</t>
  </si>
  <si>
    <t>l.</t>
  </si>
  <si>
    <t>m.</t>
  </si>
  <si>
    <t>n.</t>
  </si>
  <si>
    <t>o.</t>
  </si>
  <si>
    <t>Comments for clarification</t>
  </si>
  <si>
    <t>Reference year</t>
  </si>
  <si>
    <t>Member State</t>
  </si>
  <si>
    <t>Postal address of the responsible authority</t>
  </si>
  <si>
    <t>Code number of the exceedance situation</t>
  </si>
  <si>
    <t>Pollutant</t>
  </si>
  <si>
    <t>Zone code</t>
  </si>
  <si>
    <t>Name of the city(-ies) or municipality(-ies)</t>
  </si>
  <si>
    <t>Concentration level in the reference year:</t>
  </si>
  <si>
    <t>Concentration level in the reference year expressed in relation to the other health related LV of the pollutant concerned, if such an LV exists:</t>
  </si>
  <si>
    <t>If the exceedance was found by measurement:</t>
  </si>
  <si>
    <t>If the exceedance was found by model calculation:</t>
  </si>
  <si>
    <t>Short description of the emission scenario used for the baseline analysis:</t>
  </si>
  <si>
    <t>Regional background baseline level:</t>
  </si>
  <si>
    <t>Total background baseline level:</t>
  </si>
  <si>
    <t>Baseline level at location of exceedance:</t>
  </si>
  <si>
    <r>
      <t xml:space="preserve">Sub c: The reference to the </t>
    </r>
    <r>
      <rPr>
        <b/>
        <sz val="8"/>
        <rFont val="Arial"/>
        <family val="2"/>
      </rPr>
      <t>notification</t>
    </r>
    <r>
      <rPr>
        <sz val="8"/>
        <rFont val="Arial"/>
        <family val="2"/>
      </rPr>
      <t xml:space="preserve"> shall be a complete and detailed reference to the document(s) in which the notification is fully described. Detail is to be provided in the Annex to Form 1.</t>
    </r>
  </si>
  <si>
    <t>Notes to all forms:</t>
  </si>
  <si>
    <t>In completing the forms, references must be given to documentation provided as part of the notification, including to the relevant pages, in addition to the summary information presented in the forms. Providing only references without a summary (or, where relevant, the quantitative indicator) is to be avoided.</t>
  </si>
  <si>
    <t>All empty (not dashed) cells in the forms must be completed. The following codes are to be used, if necessary:</t>
  </si>
  <si>
    <t>• 'UNAVAILABLE' is entered whenever the information for a given cell is unknown or not available. As this might impair the ability to assess, a justification of why this information is unavailable plus a reference to related information that might support the assessment must be provided. It is recommended that this code is used also in those cases where the Member State considers that the requested information is not significant for the assessment in order to indicate that a further request for such information by the Commission would not be successful;</t>
  </si>
  <si>
    <t>• 'NS' (not significant) is to be used primarily in cells describing non-significant quantitative information. The symbol indicates that the required specific information/value is roughly known (at least in terms of 'smaller than' but considered not to be significant for the presentation of the overall information). Examples include sources with a contribution lower than 3% to the stated exceedance (e.g. a sector contribution in total source apportionment, an individual IPPC installation within contribution of industrial sector);</t>
  </si>
  <si>
    <t>• 'I' (included) indicates that this information is included within some other cell (for example off-road machinery sources included within industry or agriculture). Clarification within the Form and/or reference to further documentation is expected in such case.</t>
  </si>
  <si>
    <t>Annex to Form 1: Details and summary of relevant publications for the notification</t>
  </si>
  <si>
    <t>Notes on Form 2:</t>
  </si>
  <si>
    <t>Notes on  Form 3A</t>
  </si>
  <si>
    <t xml:space="preserve">Sub b, c, d and e: Indicate a percentage contribution of each of the spatial contributions regional/urban/local and sub sectors. The total contribution presented in the 'Total' boxes for regional background, urban background increment and local increment must sum up roughly to 100 %. The percentage contribution of each of the sub sectors must roughly sum up to the percentage contribution of the total for the contribution at that spatial scale. Please note that the source apportionment for the short term limit value must be for the exceedance days only. This means that if an annual mean equivalent method has been used to calculate the number of exceedance days, the source apportionment must still focus on the exceedance days only. If that is not the case this should be clearly identified in comments and reflection on the potential difference provided. </t>
  </si>
  <si>
    <t>Sub d and e: To be provided for all exceedance situations. The split is important as it enables assessment of impact of Community measures and the impact of specific national/regional measures (e.g. on off-road machinery).</t>
  </si>
  <si>
    <r>
      <t>Sub b: Split of total only to be provided for PM</t>
    </r>
    <r>
      <rPr>
        <b/>
        <vertAlign val="subscript"/>
        <sz val="8"/>
        <rFont val="Arial"/>
        <family val="2"/>
      </rPr>
      <t>10</t>
    </r>
    <r>
      <rPr>
        <b/>
        <sz val="8"/>
        <rFont val="Arial"/>
        <family val="2"/>
      </rPr>
      <t xml:space="preserve"> exceedance situations. </t>
    </r>
  </si>
  <si>
    <r>
      <t>Sub c: Only to be provided for NO</t>
    </r>
    <r>
      <rPr>
        <b/>
        <vertAlign val="subscript"/>
        <sz val="8"/>
        <rFont val="Arial"/>
        <family val="2"/>
      </rPr>
      <t>2</t>
    </r>
    <r>
      <rPr>
        <b/>
        <sz val="8"/>
        <rFont val="Arial"/>
        <family val="2"/>
      </rPr>
      <t xml:space="preserve"> and benzene exceedance situations.</t>
    </r>
  </si>
  <si>
    <t>Note on Form 4B</t>
  </si>
  <si>
    <r>
      <t>Sub b: The pollutant shall be indicated by “NO</t>
    </r>
    <r>
      <rPr>
        <vertAlign val="subscript"/>
        <sz val="8"/>
        <color indexed="23"/>
        <rFont val="Arial"/>
        <family val="2"/>
      </rPr>
      <t>2</t>
    </r>
    <r>
      <rPr>
        <sz val="8"/>
        <color indexed="23"/>
        <rFont val="Arial"/>
        <family val="2"/>
      </rPr>
      <t>” , “PM</t>
    </r>
    <r>
      <rPr>
        <vertAlign val="subscript"/>
        <sz val="8"/>
        <color indexed="23"/>
        <rFont val="Arial"/>
        <family val="2"/>
      </rPr>
      <t>10</t>
    </r>
    <r>
      <rPr>
        <sz val="8"/>
        <color indexed="23"/>
        <rFont val="Arial"/>
        <family val="2"/>
      </rPr>
      <t>”, "C</t>
    </r>
    <r>
      <rPr>
        <vertAlign val="subscript"/>
        <sz val="8"/>
        <color indexed="23"/>
        <rFont val="Arial"/>
        <family val="2"/>
      </rPr>
      <t>6</t>
    </r>
    <r>
      <rPr>
        <sz val="8"/>
        <color indexed="23"/>
        <rFont val="Arial"/>
        <family val="2"/>
      </rPr>
      <t>H</t>
    </r>
    <r>
      <rPr>
        <vertAlign val="subscript"/>
        <sz val="8"/>
        <color indexed="23"/>
        <rFont val="Arial"/>
        <family val="2"/>
      </rPr>
      <t>6</t>
    </r>
    <r>
      <rPr>
        <sz val="8"/>
        <color indexed="23"/>
        <rFont val="Arial"/>
        <family val="2"/>
      </rPr>
      <t>” for benzene.</t>
    </r>
  </si>
  <si>
    <r>
      <t>Sub e: The limit value for which the LV+MOT was exceeded, or the limit value for PM</t>
    </r>
    <r>
      <rPr>
        <vertAlign val="subscript"/>
        <sz val="8"/>
        <color indexed="23"/>
        <rFont val="Arial"/>
        <family val="2"/>
      </rPr>
      <t>10</t>
    </r>
    <r>
      <rPr>
        <sz val="8"/>
        <color indexed="23"/>
        <rFont val="Arial"/>
        <family val="2"/>
      </rPr>
      <t xml:space="preserve"> shall be identified as “h” (based on hourly means), “d” (daily means) or “a” (annual means).</t>
    </r>
  </si>
  <si>
    <t>Expected levels in the  year of the extended deadline:</t>
  </si>
  <si>
    <t>Notes on Form 1:</t>
  </si>
  <si>
    <t>Sub a: Year for which this exceedance has been assessed (see Section 4.1 in the Communication for which reference year to use). It is expected that the same reference year is used in the air quality plan and subsequent forms, unless explicitly identified otherwise in the forms.</t>
  </si>
  <si>
    <t>Sub g: Enter contact details of at least two persons. If the Commission requires further information on any aspect of this reporting sheet it will contact one of those persons.</t>
  </si>
  <si>
    <t>Reference</t>
  </si>
  <si>
    <t>Code number(s) of the exceedance situation(s) to which it is relevant</t>
  </si>
  <si>
    <t>i</t>
  </si>
  <si>
    <t>Only documents containing relevant information for the assessment should be included in the Annex to Form 1. Examples of documents that should be included here include modelling reports, emissions inventory reports etc. It is important that references given in sub a are used consistently in all forms.</t>
  </si>
  <si>
    <t>Sub a: A unique short reference ID, preferably descriptive (i.e. PLAN, MAPS, EM_INV, EMEP_07_1, DELEEUW08 etc.).</t>
  </si>
  <si>
    <t>Sub f: If available for direct download, otherwise it should be attached to the notification.</t>
  </si>
  <si>
    <t>Sub g: May be attached in a separate word document.</t>
  </si>
  <si>
    <t>Sub h: These should correspond to the code number of the exceedance situation on Form 2 sub a. Optional.</t>
  </si>
  <si>
    <t>Sub i: Prescribed format : p.[page number] ([data to be found there]); Example p.29 (emissions data for exceedance situation 1); p.40-44 (assumptions used in the measures for exceedance situation 1). Optional.</t>
  </si>
  <si>
    <r>
      <t>1</t>
    </r>
    <r>
      <rPr>
        <sz val="8"/>
        <rFont val="Arial"/>
        <family val="2"/>
      </rPr>
      <t xml:space="preserve"> </t>
    </r>
    <r>
      <rPr>
        <b/>
        <sz val="8"/>
        <rFont val="Arial"/>
        <family val="2"/>
      </rPr>
      <t>Give page reference(s) to from where this information is derived in the notification supporting documents, e.g. the air quality plan.</t>
    </r>
  </si>
  <si>
    <r>
      <t>1</t>
    </r>
    <r>
      <rPr>
        <sz val="8"/>
        <rFont val="Arial"/>
        <family val="2"/>
      </rPr>
      <t xml:space="preserve"> </t>
    </r>
    <r>
      <rPr>
        <b/>
        <sz val="8"/>
        <rFont val="Arial"/>
        <family val="2"/>
      </rPr>
      <t>Give page reference(s) to from where this information is derived in the notification supporting documents, e.g. air quality plan.</t>
    </r>
  </si>
  <si>
    <r>
      <t>2</t>
    </r>
    <r>
      <rPr>
        <b/>
        <sz val="8"/>
        <rFont val="Arial"/>
        <family val="2"/>
      </rPr>
      <t xml:space="preserve"> Not to be filled in because CO is not a pollutant covered in the time extensions assessment.</t>
    </r>
  </si>
  <si>
    <t>Form 4B: Baseline level for extended deadline for compliance</t>
  </si>
  <si>
    <r>
      <t>2</t>
    </r>
    <r>
      <rPr>
        <sz val="8"/>
        <rFont val="Arial"/>
        <family val="2"/>
      </rPr>
      <t xml:space="preserve"> </t>
    </r>
    <r>
      <rPr>
        <b/>
        <sz val="8"/>
        <rFont val="Arial"/>
        <family val="2"/>
      </rPr>
      <t xml:space="preserve">Not to be filled in because CO is not a pollutant covered in the time extensions assessment </t>
    </r>
  </si>
  <si>
    <t>Form 3A: Quantitative source apportionment</t>
  </si>
  <si>
    <t>Code(s) of exceedance situation</t>
  </si>
  <si>
    <t>Sub b: The Member State shall be indicated using the following codes: Belgium: BE; Bulgaria: BU; Czech Republic: CZ; Denmark: DK; Germany: DE;  Estonia: EE; Ireland: IE; Greece: EL; Spain: ES; France: FR; Italy: IT; Cyprus: CY; Latvia: LV; Lithuania: LT; Luxemburg: LU; Hungary: HU; Malta: MT; Netherlands: NL; Austria: AT; Poland: PL; Portugal: PT; Romania: RO; Slovenia: SI; Slovakia: SK; Finland: FI; Sweden: SE; United Kingdom: UK.</t>
  </si>
  <si>
    <t xml:space="preserve">If certain contribution is significant but has been included in other sector, this should be labelled "I" (included) and further information provided in  the Sub-g. </t>
  </si>
  <si>
    <t>Please find the source apportionment categories in Table 7.1 of the Staff Working Document.</t>
  </si>
  <si>
    <r>
      <t>Sub e. To be completed for NO</t>
    </r>
    <r>
      <rPr>
        <b/>
        <vertAlign val="subscript"/>
        <sz val="8"/>
        <rFont val="Arial"/>
        <family val="2"/>
      </rPr>
      <t>2</t>
    </r>
    <r>
      <rPr>
        <b/>
        <sz val="8"/>
        <rFont val="Arial"/>
        <family val="2"/>
      </rPr>
      <t xml:space="preserve"> exceedances only: Indicate whether NO</t>
    </r>
    <r>
      <rPr>
        <b/>
        <vertAlign val="subscript"/>
        <sz val="8"/>
        <rFont val="Arial"/>
        <family val="2"/>
      </rPr>
      <t xml:space="preserve">2  </t>
    </r>
    <r>
      <rPr>
        <b/>
        <sz val="8"/>
        <rFont val="Arial"/>
        <family val="2"/>
      </rPr>
      <t>or NO</t>
    </r>
    <r>
      <rPr>
        <b/>
        <vertAlign val="subscript"/>
        <sz val="8"/>
        <rFont val="Arial"/>
        <family val="2"/>
      </rPr>
      <t>x</t>
    </r>
    <r>
      <rPr>
        <b/>
        <sz val="8"/>
        <rFont val="Arial"/>
        <family val="2"/>
      </rPr>
      <t xml:space="preserve"> levels are presented in the Form, and provide the local primary NO</t>
    </r>
    <r>
      <rPr>
        <b/>
        <vertAlign val="subscript"/>
        <sz val="8"/>
        <rFont val="Arial"/>
        <family val="2"/>
      </rPr>
      <t>2</t>
    </r>
    <r>
      <rPr>
        <b/>
        <sz val="8"/>
        <rFont val="Arial"/>
        <family val="2"/>
      </rPr>
      <t xml:space="preserve"> level used in estimating baseline levels for the extended deadline for compliance.</t>
    </r>
  </si>
  <si>
    <t>- code of the exceedance situation (should correspond to the codes given in Form 2 sub a)</t>
  </si>
  <si>
    <r>
      <t xml:space="preserve">Sub a: This corresponds to the code number(s) of the exceedance situation on Form 2 </t>
    </r>
    <r>
      <rPr>
        <b/>
        <sz val="8"/>
        <rFont val="Arial"/>
        <family val="2"/>
      </rPr>
      <t>sub</t>
    </r>
    <r>
      <rPr>
        <sz val="8"/>
        <color indexed="23"/>
        <rFont val="Arial"/>
        <family val="2"/>
      </rPr>
      <t xml:space="preserve"> </t>
    </r>
    <r>
      <rPr>
        <strike/>
        <sz val="8"/>
        <color indexed="23"/>
        <rFont val="Arial"/>
        <family val="2"/>
      </rPr>
      <t>a</t>
    </r>
    <r>
      <rPr>
        <sz val="8"/>
        <color indexed="23"/>
        <rFont val="Arial"/>
        <family val="2"/>
      </rPr>
      <t xml:space="preserve">. </t>
    </r>
    <r>
      <rPr>
        <b/>
        <sz val="8"/>
        <rFont val="Arial"/>
        <family val="2"/>
      </rPr>
      <t xml:space="preserve">If more than once exceedance situation is described, delimit their codes with semicolon. </t>
    </r>
  </si>
  <si>
    <r>
      <t>• 'N/A' (not applicable) is entered where the information is not relevant for the assessment in the specific case (e.g. cells related to primary NO</t>
    </r>
    <r>
      <rPr>
        <b/>
        <vertAlign val="subscript"/>
        <sz val="8"/>
        <rFont val="Arial"/>
        <family val="2"/>
      </rPr>
      <t xml:space="preserve">2 </t>
    </r>
    <r>
      <rPr>
        <b/>
        <sz val="8"/>
        <rFont val="Arial"/>
        <family val="2"/>
      </rPr>
      <t>for PM</t>
    </r>
    <r>
      <rPr>
        <b/>
        <vertAlign val="subscript"/>
        <sz val="8"/>
        <rFont val="Arial"/>
        <family val="2"/>
      </rPr>
      <t>10</t>
    </r>
    <r>
      <rPr>
        <b/>
        <sz val="8"/>
        <rFont val="Arial"/>
        <family val="2"/>
      </rPr>
      <t xml:space="preserve"> or benzene exceedance situations); </t>
    </r>
  </si>
  <si>
    <t/>
  </si>
  <si>
    <t>Total non-traffic urban background</t>
  </si>
  <si>
    <t>Total</t>
  </si>
  <si>
    <t>Cars</t>
  </si>
  <si>
    <t>HGV rigid</t>
  </si>
  <si>
    <t>HGV articulated</t>
  </si>
  <si>
    <t>Buses</t>
  </si>
  <si>
    <t>LGVs</t>
  </si>
  <si>
    <t>Motorcycles</t>
  </si>
  <si>
    <t>Form 1: General information on the air quality plan notification</t>
  </si>
  <si>
    <t>Reference to the notification</t>
  </si>
  <si>
    <t>List of the code numbers of the exceedance situations described in Forms 2 to 10</t>
  </si>
  <si>
    <t>Name of the authority responsible for drafting the notification addressing the exceedance situation</t>
  </si>
  <si>
    <t>Names of the contact persons</t>
  </si>
  <si>
    <t>Postal addresses of the contact persons</t>
  </si>
  <si>
    <t>Telephone numbers of the contact persons</t>
  </si>
  <si>
    <t>Fax numbers of the contact persons</t>
  </si>
  <si>
    <t>E-mail addresses of the contact persons</t>
  </si>
  <si>
    <t>Title of publications/documents/work relevant to the air quality plan(s) notification</t>
  </si>
  <si>
    <t>To be filled in only if the pollutant is SO2, NO2 or PM10: limit value for which the LV+MOT was exceeded, PM10 limit value [h/d/a]</t>
  </si>
  <si>
    <t>Concentration in mg/m3 or 1</t>
  </si>
  <si>
    <t>Maximum 8-hour mean CO concentration in mg/m3 if applicable, or 2</t>
  </si>
  <si>
    <t>Total number of exceedances expressed in relation to the LV+MOT 1</t>
  </si>
  <si>
    <t>To be filled in only if the LV is expressed as number of exceedances of a numerical concentration: total number of exceedances in the reference year expressed in relation to the LV 1</t>
  </si>
  <si>
    <t>Concentration in mg/m3 if applicable, or 1</t>
  </si>
  <si>
    <t>Total number of exceedances expressed in relation to the LV if applicable 1</t>
  </si>
  <si>
    <t>Concentrations observed in previous years if available and not previously communicated to the Commission</t>
  </si>
  <si>
    <t>Year and concentration in mg/m3 if applicable, or 1</t>
  </si>
  <si>
    <t>Year and total number of exceedances expressed in relation to the LV+MOT or LV if applicable 1</t>
  </si>
  <si>
    <t>Code of the station where the exceedance was observed 1</t>
  </si>
  <si>
    <t>Geographical coordinates of the station 1</t>
  </si>
  <si>
    <t>Classification of the station 1</t>
  </si>
  <si>
    <t>Indication of the location of the exceedance area 1</t>
  </si>
  <si>
    <t>Classification of the area 1</t>
  </si>
  <si>
    <t>Estimate of the surface area (km2) where the level was above the LV in the reference year 1</t>
  </si>
  <si>
    <t>Estimate of the length of road (km) where the level was above the LV in the reference year 1</t>
  </si>
  <si>
    <t>Estimate of the total population exposed to a level above the LV in the reference year 1</t>
  </si>
  <si>
    <t>Comments for clarification 1</t>
  </si>
  <si>
    <t>Estimate of split for regional background PM101</t>
  </si>
  <si>
    <t>Total 2</t>
  </si>
  <si>
    <t>From within Member State2</t>
  </si>
  <si>
    <t>Transboundary2</t>
  </si>
  <si>
    <t>Natural2</t>
  </si>
  <si>
    <t>Other (please specify) 2</t>
  </si>
  <si>
    <t>Estimate of split for regional background NOX / benzene</t>
  </si>
  <si>
    <t>Estimate of split for urban background PM10 / NOX / benzene increment</t>
  </si>
  <si>
    <t>Traffic 2</t>
  </si>
  <si>
    <t>Industry including heat and power production2</t>
  </si>
  <si>
    <t>Agriculture2</t>
  </si>
  <si>
    <t>Commercial and residential2</t>
  </si>
  <si>
    <t>Shipping2</t>
  </si>
  <si>
    <t>Off road mobile machinery2</t>
  </si>
  <si>
    <t>Transboundary urban background (please specify the source) 2</t>
  </si>
  <si>
    <t>Other (please specify)2</t>
  </si>
  <si>
    <t>Estimate of split for local PM10 component / NOx / benzene increment</t>
  </si>
  <si>
    <t>Transboundary local (please specify the source) 2</t>
  </si>
  <si>
    <t>Reference to the emission inventory used in the course of the analysis 2</t>
  </si>
  <si>
    <t>UK</t>
  </si>
  <si>
    <t>Time extension notification for Birkenhead Urban Area zone (UK0020)</t>
  </si>
  <si>
    <t>NO2_UK0020_annual_1</t>
  </si>
  <si>
    <t>Defra (Department for Environment, Food and Rural Affairs)</t>
  </si>
  <si>
    <t xml:space="preserve">Atmosphere and Local Environment Programme (ALE)
Department for Environment, Food and Rural Affairs
Area 5E Ergon House, 17 Smith Square, London, SW1P 3JR
</t>
  </si>
  <si>
    <t>Stuart Gibbons</t>
  </si>
  <si>
    <t>Emily Connolly</t>
  </si>
  <si>
    <t>see above</t>
  </si>
  <si>
    <t>00 44 (0) 207 238 5644</t>
  </si>
  <si>
    <t>00 44 (0) 207 238 6476</t>
  </si>
  <si>
    <t>00 44 (0) 207 238 4859</t>
  </si>
  <si>
    <t>stuart.gibbons@defra.gsi.gov.uk</t>
  </si>
  <si>
    <t>emily.connolly@defra.gsi.gov.uk</t>
  </si>
  <si>
    <t>AQ_PLAN_NATIONAL</t>
  </si>
  <si>
    <t>AQ_PLAN_ZONE_UK00020</t>
  </si>
  <si>
    <t>TECHNICAL_MODELLING_REPORT</t>
  </si>
  <si>
    <t>LIST_OF_UK_AND_NATIONAL_MEASURES</t>
  </si>
  <si>
    <t>REPORT_ON_NOX_TRENDS</t>
  </si>
  <si>
    <t>LEZ_FEASIBILITY_STUDY</t>
  </si>
  <si>
    <t>Local_zone20_Ellesmere_AQActionplan_1.pdf</t>
  </si>
  <si>
    <t>Air Quality Plans for the achievement of EU air quality limit values for nitrogen dioxide (NO2) in the UK: UK Overview Document</t>
  </si>
  <si>
    <t>Air Quality Plan for the achievement of EU air quality limit values for nitrogen dioxide (NO2) in Birkenhead Urban Area (UK00020)</t>
  </si>
  <si>
    <t>Air quality modelling undertaken to support the development of the air quality plans for the 2011 UK time extension notification for nitrogen dioxide: Technical Report</t>
  </si>
  <si>
    <t>Air Quality Plans for the achievement of EU air quality limit values for nitrogen dioxide (NO2) in the UK List of UK and National Measures</t>
  </si>
  <si>
    <t>Trends in NOx and NO2 emissions and ambient measurements in the UK</t>
  </si>
  <si>
    <t>Study to investigate the feasibility of developing a certification scheme for technology retrofitted to HDVs to abate NOx emissions</t>
  </si>
  <si>
    <t>Air Quality Action Plan</t>
  </si>
  <si>
    <t>Kings College London, University of Leeds and AEA</t>
  </si>
  <si>
    <t>AMEC Environment &amp; Infrastructure UK Limited</t>
  </si>
  <si>
    <t>Ellesmere Port and Neston Borough Council</t>
  </si>
  <si>
    <t>September 2011</t>
  </si>
  <si>
    <t>March 2011</t>
  </si>
  <si>
    <t>July 2011</t>
  </si>
  <si>
    <t>October 2007</t>
  </si>
  <si>
    <t>Published by Defra</t>
  </si>
  <si>
    <t>Published by local Authority</t>
  </si>
  <si>
    <t xml:space="preserve">http://uk-air.defra.gov.uk/library/no2ten/ </t>
  </si>
  <si>
    <t>http://uk-air.defra.gov.uk/reports/cat05/1103041401_110303_Draft_NOx_NO2_trends_report.pdf</t>
  </si>
  <si>
    <t>http://uk-air.defra.gov.uk/reports/cat09/1107211124_Draft_for_Comment_LEZ_Feasibility_Study_July_2011.pdf</t>
  </si>
  <si>
    <t>National air quality plan</t>
  </si>
  <si>
    <t xml:space="preserve">Air quality plan for the Zone </t>
  </si>
  <si>
    <t>Techical modelling report</t>
  </si>
  <si>
    <t>List of UK and National Measures</t>
  </si>
  <si>
    <t>The report summarises the main findings from a research project to investigate why recent concentrations of NOx and NO2 in the UK have not decreased as anticipated.</t>
  </si>
  <si>
    <t>The report summarises the evidence gathered from literature and stakeholders on the extent to which a certification scheme for technology retrofitted to HDVs to abate emissions of NOx could contribute to improved air quality &amp; increased compliance with the EU ambient air limit value for NO2.</t>
  </si>
  <si>
    <t>Air quality action plan for the Local Authority</t>
  </si>
  <si>
    <t xml:space="preserve"> </t>
  </si>
  <si>
    <t>See individual forms where this reference is cited</t>
  </si>
  <si>
    <t>NO2</t>
  </si>
  <si>
    <t>UK0020</t>
  </si>
  <si>
    <t>Birkenhead Urban Area</t>
  </si>
  <si>
    <t>a</t>
  </si>
  <si>
    <t>N/A</t>
  </si>
  <si>
    <t>UT</t>
  </si>
  <si>
    <t>Sources contributing to the regional background level 1</t>
  </si>
  <si>
    <t>See TECHNICAL_MODELLING_REPORT</t>
  </si>
  <si>
    <t>Regional sources contributing to the total background level but not to the regional background level 1</t>
  </si>
  <si>
    <t>Local sources as far as relevant 1</t>
  </si>
  <si>
    <t>Annual mean concentration in mg/m3 if applicable, or 1</t>
  </si>
  <si>
    <t>Maximum 8 hour mean CO concentration in mg/m3, or 2</t>
  </si>
  <si>
    <t>n</t>
  </si>
  <si>
    <t>Are any measures beyond those resulting from existing legislation needed to ensure that the limit value will be met by the extended compliance date? [y/n] 1</t>
  </si>
  <si>
    <t>NOx source apportionment given in µgm-3 NOx as NO2</t>
  </si>
  <si>
    <t>AQ_PLAN_ZONE_UK00020_ADDENDUM</t>
  </si>
  <si>
    <t>NOx source apportionment given in µgm-3 NOx as NO2. NO2 value in parenthes for the 'baseline level at location of exceedance' this is the modelled NO2 concentration and is given in µgm-3 .
The numbers given in this form are cumulative and are for the year 2015.</t>
  </si>
  <si>
    <t>N/A - No measured exceedance</t>
  </si>
  <si>
    <t>Maps are presented in AQ_PLAN_ZONE_UK00020 (general maps of zone) and AQ_PLAN_ZONE_UK00020_ADDENDUM (location and extent of exceedance in 2010)</t>
  </si>
  <si>
    <t xml:space="preserve">See TECHNICAL_MODELLING_REPORT and  AQ_PLAN_ZONE_UK00020_ADDENDUM for details. </t>
  </si>
  <si>
    <t>All pages relevant</t>
  </si>
  <si>
    <t>Re-Notification of the Air Quality Plan to meet the Annual Mean NO2 Limit Value in the Birkenhead Agglomeration, UK (UK0020)</t>
  </si>
  <si>
    <t>December 2012</t>
  </si>
  <si>
    <t>UK NO2 concentrations in 2010 were higher on average than in other recent years for both NOX and NO2. NOx emissions and ambient concentrations in 2010 were significantly influenced by extreme cold weather spells at the start and end of the year. In 2011 emissions and concentrations returned to the overall trend.</t>
  </si>
  <si>
    <t xml:space="preserve">The NOx emission factors used for road traffic were the speed-related emission functions taken from COPERT 4 v8.1 published in May 2011 which are consistent with the factors in HBEFA v3.1. </t>
  </si>
  <si>
    <t>For zone UK0020 a postponement is required until 1 January 2015.
Green cells indicate updated information.</t>
  </si>
  <si>
    <t>Points l, m and n from modelled concentrations: see TECHNICAL_MODELLING_REPORT and section: Review of the latest compliance evidence of AQ_PLAN_ZONE_UK00020_ADDENDUM for how these numbers have been calculated.</t>
  </si>
  <si>
    <t>See section: Review of the latest compliance evidence of AQ_PLAN_ZONE_UK00020_ADDENDUM</t>
  </si>
  <si>
    <t>Re-notification document for the zone. This contains the information that has been updated from the September 2011 notification.</t>
  </si>
  <si>
    <t xml:space="preserve">The existing measures set out in the Plan for the Birkenhead Agglomeration submitted in September 2011 are reducing NO2 concentrations and will deliver compliance by 1 January 2015. Many of the measures are based on strategies which aim to encourage modal shift in transport. Measures such as encouraging the use of cleaner fuels and vehicles, increasing awareness of air pollution, installing intelligent transport systems, reducing congestion and encouraging walking are included in the Plan. It should also be noted that the measures included in local authority action plans have a role to play in improving local air quality but small scale measures are very difficult to quantify and include in the new projections. To this extent there may be some very small differences between the measures modelled here and those local measures modelled in the AQ_PLAN_ZONE_UK00020.
</t>
  </si>
</sst>
</file>

<file path=xl/styles.xml><?xml version="1.0" encoding="utf-8"?>
<styleSheet xmlns="http://schemas.openxmlformats.org/spreadsheetml/2006/main">
  <fonts count="25">
    <font>
      <sz val="10"/>
      <name val="Arial"/>
    </font>
    <font>
      <sz val="10"/>
      <name val="Arial"/>
      <family val="2"/>
    </font>
    <font>
      <sz val="9"/>
      <name val="Arial"/>
      <family val="2"/>
    </font>
    <font>
      <sz val="8"/>
      <name val="Arial"/>
      <family val="2"/>
    </font>
    <font>
      <sz val="8"/>
      <name val="Arial"/>
      <family val="2"/>
    </font>
    <font>
      <b/>
      <sz val="9"/>
      <name val="Arial"/>
      <family val="2"/>
    </font>
    <font>
      <b/>
      <sz val="8"/>
      <name val="Arial"/>
      <family val="2"/>
    </font>
    <font>
      <b/>
      <u/>
      <sz val="8"/>
      <name val="Arial"/>
      <family val="2"/>
    </font>
    <font>
      <b/>
      <sz val="12"/>
      <name val="Arial"/>
      <family val="2"/>
    </font>
    <font>
      <sz val="12"/>
      <name val="Arial"/>
      <family val="2"/>
    </font>
    <font>
      <sz val="10"/>
      <name val="Arial"/>
      <family val="2"/>
    </font>
    <font>
      <sz val="9"/>
      <name val="Arial"/>
      <family val="2"/>
    </font>
    <font>
      <sz val="9"/>
      <name val="Times New Roman"/>
      <family val="1"/>
    </font>
    <font>
      <vertAlign val="superscript"/>
      <sz val="8"/>
      <name val="Arial"/>
      <family val="2"/>
    </font>
    <font>
      <sz val="8"/>
      <color indexed="23"/>
      <name val="Arial"/>
      <family val="2"/>
    </font>
    <font>
      <vertAlign val="subscript"/>
      <sz val="8"/>
      <color indexed="23"/>
      <name val="Arial"/>
      <family val="2"/>
    </font>
    <font>
      <b/>
      <vertAlign val="subscript"/>
      <sz val="8"/>
      <name val="Arial"/>
      <family val="2"/>
    </font>
    <font>
      <sz val="14"/>
      <name val="Times New Roman"/>
      <family val="1"/>
    </font>
    <font>
      <sz val="9"/>
      <color indexed="23"/>
      <name val="Arial"/>
      <family val="2"/>
    </font>
    <font>
      <b/>
      <vertAlign val="superscript"/>
      <sz val="8"/>
      <name val="Arial"/>
      <family val="2"/>
    </font>
    <font>
      <u/>
      <sz val="8"/>
      <name val="Arial"/>
      <family val="2"/>
    </font>
    <font>
      <strike/>
      <sz val="9"/>
      <color indexed="23"/>
      <name val="Arial"/>
      <family val="2"/>
    </font>
    <font>
      <sz val="10"/>
      <color indexed="23"/>
      <name val="Arial"/>
      <family val="2"/>
    </font>
    <font>
      <strike/>
      <sz val="8"/>
      <color indexed="23"/>
      <name val="Arial"/>
      <family val="2"/>
    </font>
    <font>
      <u/>
      <sz val="10"/>
      <color indexed="12"/>
      <name val="Arial"/>
      <family val="2"/>
    </font>
  </fonts>
  <fills count="7">
    <fill>
      <patternFill patternType="none"/>
    </fill>
    <fill>
      <patternFill patternType="gray125"/>
    </fill>
    <fill>
      <patternFill patternType="solid">
        <fgColor indexed="51"/>
        <bgColor indexed="64"/>
      </patternFill>
    </fill>
    <fill>
      <patternFill patternType="gray125">
        <bgColor indexed="22"/>
      </patternFill>
    </fill>
    <fill>
      <patternFill patternType="solid">
        <fgColor indexed="9"/>
        <bgColor indexed="64"/>
      </patternFill>
    </fill>
    <fill>
      <patternFill patternType="solid">
        <fgColor rgb="FF92D050"/>
        <bgColor indexed="64"/>
      </patternFill>
    </fill>
    <fill>
      <patternFill patternType="solid">
        <fgColor indexed="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bottom/>
      <diagonal/>
    </border>
  </borders>
  <cellStyleXfs count="4">
    <xf numFmtId="0" fontId="0" fillId="0" borderId="0"/>
    <xf numFmtId="0" fontId="1" fillId="0" borderId="0"/>
    <xf numFmtId="0" fontId="17" fillId="0" borderId="0">
      <alignment vertical="top" wrapText="1"/>
    </xf>
    <xf numFmtId="0" fontId="24" fillId="0" borderId="0" applyNumberFormat="0" applyFill="0" applyBorder="0" applyAlignment="0" applyProtection="0">
      <alignment vertical="top"/>
      <protection locked="0"/>
    </xf>
  </cellStyleXfs>
  <cellXfs count="214">
    <xf numFmtId="0" fontId="0" fillId="0" borderId="0" xfId="0"/>
    <xf numFmtId="49" fontId="0" fillId="0" borderId="0" xfId="0" applyNumberFormat="1" applyAlignment="1">
      <alignment vertical="top" wrapText="1"/>
    </xf>
    <xf numFmtId="0" fontId="0" fillId="0" borderId="0" xfId="0" applyAlignment="1">
      <alignment vertical="top" wrapText="1"/>
    </xf>
    <xf numFmtId="0" fontId="0" fillId="0" borderId="0" xfId="0" applyAlignment="1">
      <alignment vertical="top"/>
    </xf>
    <xf numFmtId="49" fontId="0" fillId="0" borderId="0" xfId="0" applyNumberFormat="1" applyAlignment="1">
      <alignment vertical="top"/>
    </xf>
    <xf numFmtId="0" fontId="0" fillId="0" borderId="0" xfId="0" applyNumberFormat="1" applyBorder="1"/>
    <xf numFmtId="0" fontId="0" fillId="0" borderId="0" xfId="0" applyNumberFormat="1" applyBorder="1" applyProtection="1">
      <protection locked="0"/>
    </xf>
    <xf numFmtId="0" fontId="0" fillId="0" borderId="0" xfId="0" applyNumberFormat="1" applyBorder="1" applyAlignment="1" applyProtection="1">
      <alignment wrapText="1"/>
      <protection locked="0"/>
    </xf>
    <xf numFmtId="0" fontId="2" fillId="0" borderId="0" xfId="0" applyNumberFormat="1" applyFont="1" applyFill="1" applyBorder="1" applyAlignment="1" applyProtection="1">
      <alignment horizontal="justify" vertical="top" wrapText="1"/>
      <protection locked="0"/>
    </xf>
    <xf numFmtId="0" fontId="0" fillId="0" borderId="0" xfId="0" applyAlignment="1">
      <alignment horizontal="left" vertical="top"/>
    </xf>
    <xf numFmtId="49" fontId="0" fillId="0" borderId="0" xfId="0" applyNumberFormat="1" applyAlignment="1">
      <alignment horizontal="left" vertical="top"/>
    </xf>
    <xf numFmtId="0" fontId="10" fillId="0" borderId="0" xfId="0" applyNumberFormat="1" applyFont="1" applyFill="1" applyBorder="1"/>
    <xf numFmtId="0" fontId="2" fillId="0" borderId="0" xfId="0" applyNumberFormat="1" applyFont="1" applyFill="1" applyBorder="1" applyAlignment="1">
      <alignment horizontal="justify" vertical="top" wrapText="1"/>
    </xf>
    <xf numFmtId="0" fontId="10" fillId="0" borderId="0" xfId="0" applyNumberFormat="1" applyFont="1" applyFill="1" applyBorder="1" applyAlignment="1">
      <alignment wrapText="1"/>
    </xf>
    <xf numFmtId="0" fontId="11" fillId="0" borderId="0" xfId="0" applyFont="1" applyAlignment="1">
      <alignment vertical="top" wrapText="1"/>
    </xf>
    <xf numFmtId="49" fontId="4" fillId="0" borderId="0" xfId="0" applyNumberFormat="1" applyFont="1" applyAlignment="1">
      <alignment horizontal="left" vertical="top"/>
    </xf>
    <xf numFmtId="0" fontId="4" fillId="0" borderId="0" xfId="0" applyFont="1" applyAlignment="1">
      <alignment horizontal="left" vertical="top"/>
    </xf>
    <xf numFmtId="0" fontId="4" fillId="0" borderId="0" xfId="0" applyFont="1" applyAlignment="1">
      <alignment horizontal="left" vertical="top" wrapText="1"/>
    </xf>
    <xf numFmtId="0" fontId="9" fillId="0" borderId="0" xfId="0" applyNumberFormat="1" applyFont="1" applyFill="1" applyBorder="1" applyAlignment="1"/>
    <xf numFmtId="0" fontId="3" fillId="0" borderId="0" xfId="0" applyNumberFormat="1" applyFont="1" applyFill="1" applyBorder="1" applyAlignment="1">
      <alignment horizontal="left" vertical="top"/>
    </xf>
    <xf numFmtId="0" fontId="10" fillId="0" borderId="0" xfId="0" applyNumberFormat="1" applyFont="1" applyFill="1" applyBorder="1" applyAlignment="1">
      <alignment horizontal="left" vertical="top"/>
    </xf>
    <xf numFmtId="0" fontId="1" fillId="0" borderId="0" xfId="0" applyNumberFormat="1" applyFont="1" applyFill="1" applyBorder="1" applyAlignment="1">
      <alignment horizontal="left" vertical="top"/>
    </xf>
    <xf numFmtId="0" fontId="4" fillId="0" borderId="0" xfId="0" applyNumberFormat="1" applyFont="1" applyFill="1" applyBorder="1" applyAlignment="1">
      <alignment horizontal="left" vertical="top"/>
    </xf>
    <xf numFmtId="0" fontId="1" fillId="0" borderId="0" xfId="0" applyNumberFormat="1" applyFont="1" applyFill="1" applyBorder="1" applyAlignment="1">
      <alignment horizontal="left" vertical="top" wrapText="1"/>
    </xf>
    <xf numFmtId="0" fontId="4" fillId="0" borderId="0" xfId="0" applyNumberFormat="1" applyFont="1" applyFill="1" applyBorder="1" applyAlignment="1">
      <alignment horizontal="left" vertical="top" wrapText="1"/>
    </xf>
    <xf numFmtId="0" fontId="9" fillId="0" borderId="0" xfId="0" applyFont="1" applyFill="1"/>
    <xf numFmtId="0" fontId="7" fillId="0" borderId="0" xfId="0" applyFont="1" applyAlignment="1">
      <alignment vertical="top"/>
    </xf>
    <xf numFmtId="0" fontId="6" fillId="0" borderId="0" xfId="0" applyFont="1"/>
    <xf numFmtId="0" fontId="6" fillId="0" borderId="0" xfId="0" quotePrefix="1" applyFont="1"/>
    <xf numFmtId="0" fontId="5" fillId="2" borderId="1" xfId="0" applyFont="1" applyFill="1" applyBorder="1" applyAlignment="1">
      <alignment horizontal="left" vertical="top" wrapText="1"/>
    </xf>
    <xf numFmtId="0" fontId="17" fillId="0" borderId="0" xfId="0" applyFont="1" applyAlignment="1">
      <alignment vertical="top" wrapText="1"/>
    </xf>
    <xf numFmtId="0" fontId="18" fillId="2" borderId="1" xfId="0" applyFont="1" applyFill="1" applyBorder="1" applyAlignment="1">
      <alignment horizontal="left" vertical="top" wrapText="1"/>
    </xf>
    <xf numFmtId="0" fontId="4" fillId="0" borderId="0" xfId="0" applyFont="1" applyAlignment="1">
      <alignment vertical="top" wrapText="1"/>
    </xf>
    <xf numFmtId="0" fontId="2" fillId="0" borderId="0" xfId="0" applyNumberFormat="1" applyFont="1" applyAlignment="1">
      <alignment horizontal="left" vertical="top" wrapText="1"/>
    </xf>
    <xf numFmtId="0" fontId="19" fillId="0" borderId="0" xfId="0" applyFont="1" applyAlignment="1">
      <alignment horizontal="left" vertical="top" wrapText="1"/>
    </xf>
    <xf numFmtId="0" fontId="2" fillId="0" borderId="0" xfId="0" applyFont="1" applyAlignment="1">
      <alignment horizontal="left" vertical="top" wrapText="1"/>
    </xf>
    <xf numFmtId="0" fontId="9" fillId="0" borderId="0" xfId="0" applyNumberFormat="1" applyFont="1" applyAlignment="1">
      <alignment horizontal="left" vertical="top" wrapText="1"/>
    </xf>
    <xf numFmtId="0" fontId="5" fillId="2" borderId="4" xfId="0" applyFont="1" applyFill="1" applyBorder="1" applyAlignment="1">
      <alignment horizontal="left" vertical="top" wrapText="1"/>
    </xf>
    <xf numFmtId="0" fontId="18" fillId="2" borderId="5" xfId="0" applyFont="1" applyFill="1" applyBorder="1" applyAlignment="1">
      <alignment horizontal="left" vertical="top" wrapText="1"/>
    </xf>
    <xf numFmtId="0" fontId="18" fillId="2" borderId="1" xfId="0" applyFont="1" applyFill="1" applyBorder="1" applyAlignment="1">
      <alignment horizontal="left" vertical="top" wrapText="1" indent="3"/>
    </xf>
    <xf numFmtId="0" fontId="18" fillId="2" borderId="1" xfId="0" applyFont="1" applyFill="1" applyBorder="1" applyAlignment="1">
      <alignment horizontal="left" vertical="top" wrapText="1" indent="5"/>
    </xf>
    <xf numFmtId="0" fontId="4" fillId="0" borderId="0" xfId="0" applyNumberFormat="1" applyFont="1" applyAlignment="1">
      <alignment horizontal="left" vertical="top" wrapText="1"/>
    </xf>
    <xf numFmtId="0" fontId="5" fillId="2" borderId="1" xfId="0" applyFont="1" applyFill="1" applyBorder="1" applyAlignment="1">
      <alignment horizontal="center" vertical="top" wrapText="1"/>
    </xf>
    <xf numFmtId="0" fontId="2" fillId="0" borderId="0" xfId="0" applyFont="1" applyAlignment="1">
      <alignment horizontal="center" vertical="top" wrapText="1"/>
    </xf>
    <xf numFmtId="0" fontId="4" fillId="0" borderId="0" xfId="0" applyFont="1" applyAlignment="1" applyProtection="1">
      <alignment horizontal="left" vertical="top" wrapText="1"/>
    </xf>
    <xf numFmtId="0" fontId="18" fillId="2" borderId="4" xfId="0" applyFont="1" applyFill="1" applyBorder="1" applyAlignment="1">
      <alignment horizontal="center" vertical="top" wrapText="1"/>
    </xf>
    <xf numFmtId="0" fontId="5" fillId="2" borderId="5" xfId="0" applyFont="1" applyFill="1" applyBorder="1" applyAlignment="1">
      <alignment vertical="top" wrapText="1"/>
    </xf>
    <xf numFmtId="0" fontId="0" fillId="0" borderId="0" xfId="0" applyAlignment="1">
      <alignment horizontal="center"/>
    </xf>
    <xf numFmtId="0" fontId="9" fillId="0" borderId="0" xfId="0" applyFont="1" applyAlignment="1">
      <alignment horizontal="left"/>
    </xf>
    <xf numFmtId="0" fontId="2" fillId="0" borderId="0" xfId="0" applyNumberFormat="1" applyFont="1" applyFill="1" applyBorder="1" applyAlignment="1" applyProtection="1">
      <alignment horizontal="center" vertical="top" wrapText="1"/>
      <protection locked="0"/>
    </xf>
    <xf numFmtId="0" fontId="0" fillId="0" borderId="0" xfId="0" applyNumberFormat="1" applyBorder="1" applyAlignment="1">
      <alignment horizontal="center"/>
    </xf>
    <xf numFmtId="0" fontId="0" fillId="0" borderId="0" xfId="0" applyAlignment="1">
      <alignment horizontal="center" vertical="top" wrapText="1"/>
    </xf>
    <xf numFmtId="0" fontId="0" fillId="0" borderId="0" xfId="0" applyAlignment="1">
      <alignment horizontal="center" vertical="top"/>
    </xf>
    <xf numFmtId="0" fontId="2" fillId="0" borderId="0" xfId="0" applyNumberFormat="1" applyFont="1" applyFill="1" applyBorder="1" applyAlignment="1">
      <alignment horizontal="center" vertical="top" wrapText="1"/>
    </xf>
    <xf numFmtId="0" fontId="1" fillId="0" borderId="0" xfId="0" applyNumberFormat="1" applyFont="1" applyFill="1" applyBorder="1" applyAlignment="1">
      <alignment horizontal="center" vertical="top" wrapText="1"/>
    </xf>
    <xf numFmtId="0" fontId="10" fillId="0" borderId="0" xfId="0" applyNumberFormat="1" applyFont="1" applyFill="1" applyBorder="1" applyAlignment="1">
      <alignment horizontal="center" wrapText="1"/>
    </xf>
    <xf numFmtId="0" fontId="18" fillId="2" borderId="1" xfId="0" applyFont="1" applyFill="1" applyBorder="1" applyAlignment="1">
      <alignment horizontal="center" vertical="top" wrapText="1"/>
    </xf>
    <xf numFmtId="0" fontId="17" fillId="0" borderId="0" xfId="0" applyFont="1" applyAlignment="1">
      <alignment horizontal="center" vertical="top" wrapText="1"/>
    </xf>
    <xf numFmtId="0" fontId="8" fillId="2" borderId="13" xfId="0" applyFont="1" applyFill="1" applyBorder="1" applyAlignment="1">
      <alignment horizontal="left"/>
    </xf>
    <xf numFmtId="0" fontId="9" fillId="2" borderId="10" xfId="0" applyFont="1" applyFill="1" applyBorder="1" applyAlignment="1">
      <alignment horizontal="left"/>
    </xf>
    <xf numFmtId="0" fontId="18" fillId="2" borderId="1" xfId="0" applyNumberFormat="1" applyFont="1" applyFill="1" applyBorder="1" applyAlignment="1">
      <alignment horizontal="center" vertical="top" wrapText="1"/>
    </xf>
    <xf numFmtId="0" fontId="18" fillId="2" borderId="1" xfId="0" applyNumberFormat="1" applyFont="1" applyFill="1" applyBorder="1" applyAlignment="1">
      <alignment horizontal="justify" vertical="top" wrapText="1"/>
    </xf>
    <xf numFmtId="0" fontId="18" fillId="2" borderId="1" xfId="0" applyNumberFormat="1" applyFont="1" applyFill="1" applyBorder="1" applyAlignment="1" applyProtection="1">
      <alignment horizontal="center" vertical="top" wrapText="1"/>
      <protection locked="0"/>
    </xf>
    <xf numFmtId="0" fontId="18" fillId="2" borderId="1" xfId="0" applyNumberFormat="1" applyFont="1" applyFill="1" applyBorder="1" applyAlignment="1" applyProtection="1">
      <alignment horizontal="justify" vertical="top" wrapText="1"/>
      <protection locked="0"/>
    </xf>
    <xf numFmtId="0" fontId="8" fillId="2" borderId="11" xfId="0" applyNumberFormat="1" applyFont="1" applyFill="1" applyBorder="1" applyAlignment="1">
      <alignment horizontal="left"/>
    </xf>
    <xf numFmtId="0" fontId="8" fillId="2" borderId="14" xfId="0" applyNumberFormat="1" applyFont="1" applyFill="1" applyBorder="1" applyAlignment="1">
      <alignment horizontal="left"/>
    </xf>
    <xf numFmtId="0" fontId="8" fillId="0" borderId="0" xfId="0" applyNumberFormat="1" applyFont="1" applyBorder="1" applyAlignment="1">
      <alignment horizontal="left"/>
    </xf>
    <xf numFmtId="49" fontId="5" fillId="2" borderId="1" xfId="0" applyNumberFormat="1" applyFont="1" applyFill="1" applyBorder="1" applyAlignment="1">
      <alignment vertical="top" wrapText="1"/>
    </xf>
    <xf numFmtId="0" fontId="18" fillId="2" borderId="5" xfId="0" applyFont="1" applyFill="1" applyBorder="1" applyAlignment="1">
      <alignment horizontal="center" vertical="top" wrapText="1"/>
    </xf>
    <xf numFmtId="0" fontId="18" fillId="2" borderId="9" xfId="0" applyFont="1" applyFill="1" applyBorder="1" applyAlignment="1">
      <alignment horizontal="center" vertical="top" wrapText="1"/>
    </xf>
    <xf numFmtId="0" fontId="21" fillId="2" borderId="1" xfId="0" applyFont="1" applyFill="1" applyBorder="1" applyAlignment="1">
      <alignment horizontal="left" vertical="top" wrapText="1" indent="5"/>
    </xf>
    <xf numFmtId="0" fontId="6" fillId="0" borderId="0" xfId="0" applyFont="1" applyAlignment="1" applyProtection="1">
      <alignment horizontal="left" vertical="top" wrapText="1"/>
    </xf>
    <xf numFmtId="0" fontId="3" fillId="0" borderId="0" xfId="0" applyNumberFormat="1" applyFont="1" applyBorder="1" applyAlignment="1">
      <alignment horizontal="left" vertical="top" wrapText="1"/>
    </xf>
    <xf numFmtId="0" fontId="0" fillId="0" borderId="0" xfId="0" applyNumberFormat="1" applyBorder="1" applyAlignment="1">
      <alignment horizontal="left"/>
    </xf>
    <xf numFmtId="0" fontId="3" fillId="0" borderId="0" xfId="0" applyNumberFormat="1" applyFont="1" applyBorder="1" applyAlignment="1">
      <alignment vertical="top" wrapText="1"/>
    </xf>
    <xf numFmtId="0" fontId="7" fillId="0" borderId="0" xfId="0" applyNumberFormat="1" applyFont="1" applyFill="1" applyBorder="1" applyAlignment="1">
      <alignment horizontal="left" vertical="top"/>
    </xf>
    <xf numFmtId="0" fontId="12" fillId="0" borderId="1" xfId="0" applyFont="1" applyBorder="1" applyAlignment="1">
      <alignment vertical="top" wrapText="1"/>
    </xf>
    <xf numFmtId="0" fontId="13" fillId="0" borderId="0" xfId="0" applyFont="1" applyAlignment="1" applyProtection="1">
      <alignment horizontal="center" vertical="top" wrapText="1"/>
    </xf>
    <xf numFmtId="0" fontId="12" fillId="3" borderId="1" xfId="0" applyFont="1" applyFill="1" applyBorder="1" applyAlignment="1">
      <alignment vertical="top" wrapText="1"/>
    </xf>
    <xf numFmtId="0" fontId="8" fillId="2" borderId="11" xfId="0" applyFont="1" applyFill="1" applyBorder="1"/>
    <xf numFmtId="0" fontId="9" fillId="2" borderId="14" xfId="0" applyFont="1" applyFill="1" applyBorder="1"/>
    <xf numFmtId="0" fontId="9" fillId="2" borderId="3" xfId="0" applyFont="1" applyFill="1" applyBorder="1"/>
    <xf numFmtId="0" fontId="0" fillId="0" borderId="0" xfId="0" applyFill="1"/>
    <xf numFmtId="0" fontId="6" fillId="0" borderId="0" xfId="0" applyFont="1" applyAlignment="1">
      <alignment horizontal="left" vertical="top"/>
    </xf>
    <xf numFmtId="0" fontId="7" fillId="0" borderId="0" xfId="0" applyFont="1" applyAlignment="1">
      <alignment horizontal="left" vertical="top"/>
    </xf>
    <xf numFmtId="0" fontId="5" fillId="2" borderId="7" xfId="1" applyFont="1" applyFill="1" applyBorder="1" applyAlignment="1">
      <alignment horizontal="center" vertical="top" wrapText="1"/>
    </xf>
    <xf numFmtId="0" fontId="5" fillId="2" borderId="4" xfId="1" applyFont="1" applyFill="1" applyBorder="1" applyAlignment="1">
      <alignment horizontal="left" vertical="top" wrapText="1"/>
    </xf>
    <xf numFmtId="0" fontId="5" fillId="2" borderId="1" xfId="1" applyFont="1" applyFill="1" applyBorder="1" applyAlignment="1">
      <alignment horizontal="left" vertical="top" wrapText="1"/>
    </xf>
    <xf numFmtId="0" fontId="5" fillId="2" borderId="5" xfId="1" applyFont="1" applyFill="1" applyBorder="1" applyAlignment="1">
      <alignment horizontal="left" vertical="top" wrapText="1"/>
    </xf>
    <xf numFmtId="0" fontId="5" fillId="2" borderId="3" xfId="1" applyFont="1" applyFill="1" applyBorder="1" applyAlignment="1">
      <alignment vertical="top" wrapText="1"/>
    </xf>
    <xf numFmtId="0" fontId="5" fillId="2" borderId="9" xfId="1" applyFont="1" applyFill="1" applyBorder="1" applyAlignment="1">
      <alignment horizontal="left" vertical="top" wrapText="1"/>
    </xf>
    <xf numFmtId="0" fontId="5" fillId="2" borderId="3" xfId="1" applyFont="1" applyFill="1" applyBorder="1" applyAlignment="1">
      <alignment horizontal="left" vertical="top" wrapText="1"/>
    </xf>
    <xf numFmtId="0" fontId="5" fillId="2" borderId="5" xfId="0" applyFont="1" applyFill="1" applyBorder="1" applyAlignment="1">
      <alignment horizontal="left" vertical="top" wrapText="1"/>
    </xf>
    <xf numFmtId="0" fontId="5" fillId="2" borderId="12" xfId="1" applyFont="1" applyFill="1" applyBorder="1" applyAlignment="1">
      <alignment vertical="top" wrapText="1"/>
    </xf>
    <xf numFmtId="0" fontId="5" fillId="2" borderId="9" xfId="0" applyFont="1" applyFill="1" applyBorder="1" applyAlignment="1">
      <alignment horizontal="left" vertical="top" wrapText="1"/>
    </xf>
    <xf numFmtId="0" fontId="5" fillId="2" borderId="13" xfId="1" applyFont="1" applyFill="1" applyBorder="1" applyAlignment="1">
      <alignment horizontal="left" vertical="top" wrapText="1"/>
    </xf>
    <xf numFmtId="0" fontId="5" fillId="2" borderId="12" xfId="1" applyFont="1" applyFill="1" applyBorder="1" applyAlignment="1">
      <alignment horizontal="left" vertical="top" wrapText="1"/>
    </xf>
    <xf numFmtId="0" fontId="5" fillId="2" borderId="7" xfId="1" applyFont="1" applyFill="1" applyBorder="1" applyAlignment="1">
      <alignment horizontal="left" vertical="top" wrapText="1"/>
    </xf>
    <xf numFmtId="0" fontId="5" fillId="2" borderId="15" xfId="1" applyFont="1" applyFill="1" applyBorder="1" applyAlignment="1">
      <alignment horizontal="left" vertical="top" wrapText="1"/>
    </xf>
    <xf numFmtId="0" fontId="1" fillId="0" borderId="1" xfId="0" applyNumberFormat="1" applyFont="1" applyFill="1" applyBorder="1" applyAlignment="1">
      <alignment horizontal="left" vertical="top" wrapText="1"/>
    </xf>
    <xf numFmtId="0" fontId="1" fillId="3" borderId="1" xfId="0" applyNumberFormat="1" applyFont="1" applyFill="1" applyBorder="1" applyAlignment="1">
      <alignment horizontal="left" vertical="top" wrapText="1"/>
    </xf>
    <xf numFmtId="0" fontId="0" fillId="0" borderId="1" xfId="0" applyFill="1" applyBorder="1" applyAlignment="1">
      <alignment vertical="top" wrapText="1"/>
    </xf>
    <xf numFmtId="0" fontId="14" fillId="0" borderId="0" xfId="0" applyNumberFormat="1" applyFont="1" applyFill="1" applyBorder="1" applyAlignment="1">
      <alignment horizontal="left" vertical="top" wrapText="1"/>
    </xf>
    <xf numFmtId="0" fontId="8" fillId="2" borderId="11" xfId="0" applyNumberFormat="1" applyFont="1" applyFill="1" applyBorder="1" applyAlignment="1"/>
    <xf numFmtId="0" fontId="0" fillId="0" borderId="0" xfId="0" applyAlignment="1"/>
    <xf numFmtId="0" fontId="10" fillId="0" borderId="0" xfId="0" applyNumberFormat="1" applyFont="1" applyFill="1" applyBorder="1" applyAlignment="1"/>
    <xf numFmtId="0" fontId="18" fillId="2" borderId="1" xfId="0" applyNumberFormat="1" applyFont="1" applyFill="1" applyBorder="1" applyAlignment="1">
      <alignment horizontal="left" vertical="top" wrapText="1"/>
    </xf>
    <xf numFmtId="0" fontId="21" fillId="2" borderId="1" xfId="0" applyNumberFormat="1" applyFont="1" applyFill="1" applyBorder="1" applyAlignment="1">
      <alignment horizontal="left" vertical="top" wrapText="1"/>
    </xf>
    <xf numFmtId="0" fontId="8" fillId="2" borderId="14" xfId="0" applyNumberFormat="1" applyFont="1" applyFill="1" applyBorder="1" applyAlignment="1"/>
    <xf numFmtId="0" fontId="22" fillId="2" borderId="5" xfId="0" applyFont="1" applyFill="1" applyBorder="1" applyAlignment="1">
      <alignment horizontal="center" vertical="top" wrapText="1"/>
    </xf>
    <xf numFmtId="0" fontId="0" fillId="2" borderId="9" xfId="0" applyFill="1" applyBorder="1" applyAlignment="1">
      <alignment horizontal="center" vertical="top" wrapText="1"/>
    </xf>
    <xf numFmtId="0" fontId="0" fillId="2" borderId="4" xfId="0" applyFill="1" applyBorder="1" applyAlignment="1">
      <alignment horizontal="center" vertical="top" wrapText="1"/>
    </xf>
    <xf numFmtId="0" fontId="18" fillId="2" borderId="5" xfId="0" applyNumberFormat="1" applyFont="1" applyFill="1" applyBorder="1" applyAlignment="1">
      <alignment horizontal="center" vertical="top" wrapText="1"/>
    </xf>
    <xf numFmtId="0" fontId="18" fillId="2" borderId="9" xfId="0" applyNumberFormat="1" applyFont="1" applyFill="1" applyBorder="1" applyAlignment="1">
      <alignment horizontal="center" vertical="top" wrapText="1"/>
    </xf>
    <xf numFmtId="0" fontId="18" fillId="2" borderId="4" xfId="0" applyNumberFormat="1" applyFont="1" applyFill="1" applyBorder="1" applyAlignment="1">
      <alignment horizontal="center" vertical="top" wrapText="1"/>
    </xf>
    <xf numFmtId="0" fontId="0" fillId="0" borderId="0" xfId="0"/>
    <xf numFmtId="0" fontId="8" fillId="2" borderId="11" xfId="0" applyFont="1" applyFill="1" applyBorder="1" applyAlignment="1">
      <alignment vertical="top"/>
    </xf>
    <xf numFmtId="0" fontId="8" fillId="2" borderId="14" xfId="0" applyFont="1" applyFill="1" applyBorder="1" applyAlignment="1">
      <alignment vertical="top"/>
    </xf>
    <xf numFmtId="0" fontId="5" fillId="2" borderId="9" xfId="0" applyFont="1" applyFill="1" applyBorder="1" applyAlignment="1">
      <alignment vertical="top" wrapText="1"/>
    </xf>
    <xf numFmtId="0" fontId="0" fillId="0" borderId="0" xfId="0"/>
    <xf numFmtId="0" fontId="18" fillId="2" borderId="12" xfId="0" applyFont="1" applyFill="1" applyBorder="1" applyAlignment="1">
      <alignment horizontal="left" vertical="top" wrapText="1"/>
    </xf>
    <xf numFmtId="0" fontId="18" fillId="2" borderId="15" xfId="0" applyFont="1" applyFill="1" applyBorder="1" applyAlignment="1">
      <alignment horizontal="center" vertical="top" wrapText="1"/>
    </xf>
    <xf numFmtId="0" fontId="18" fillId="2" borderId="6" xfId="0" applyFont="1" applyFill="1" applyBorder="1" applyAlignment="1">
      <alignment horizontal="center" vertical="top" wrapText="1"/>
    </xf>
    <xf numFmtId="0" fontId="12" fillId="0" borderId="4" xfId="0" applyFont="1" applyBorder="1" applyAlignment="1">
      <alignment vertical="top" wrapText="1"/>
    </xf>
    <xf numFmtId="0" fontId="8" fillId="2" borderId="2" xfId="0" applyFont="1" applyFill="1" applyBorder="1" applyAlignment="1">
      <alignment vertical="top"/>
    </xf>
    <xf numFmtId="0" fontId="1" fillId="0" borderId="1" xfId="0" applyFont="1" applyBorder="1" applyAlignment="1">
      <alignment vertical="top" wrapText="1"/>
    </xf>
    <xf numFmtId="0" fontId="1" fillId="0" borderId="0" xfId="0" applyFont="1" applyAlignment="1">
      <alignment vertical="top" wrapText="1"/>
    </xf>
    <xf numFmtId="0" fontId="1" fillId="0" borderId="0" xfId="0" applyFont="1" applyAlignment="1">
      <alignment horizontal="left" vertical="top"/>
    </xf>
    <xf numFmtId="0" fontId="1" fillId="0" borderId="0" xfId="0" applyFont="1" applyAlignment="1">
      <alignment vertical="top"/>
    </xf>
    <xf numFmtId="0" fontId="1" fillId="0" borderId="1" xfId="0" applyFont="1" applyBorder="1" applyAlignment="1">
      <alignment horizontal="left" vertical="top" wrapText="1"/>
    </xf>
    <xf numFmtId="0" fontId="1" fillId="0" borderId="4" xfId="0" applyNumberFormat="1" applyFont="1" applyFill="1" applyBorder="1" applyAlignment="1">
      <alignment horizontal="left" vertical="top" wrapText="1"/>
    </xf>
    <xf numFmtId="0" fontId="0" fillId="0" borderId="0" xfId="0"/>
    <xf numFmtId="0" fontId="18" fillId="2" borderId="15" xfId="0" applyFont="1" applyFill="1" applyBorder="1" applyAlignment="1">
      <alignment horizontal="left" vertical="top" wrapText="1"/>
    </xf>
    <xf numFmtId="0" fontId="14" fillId="0" borderId="0" xfId="0" applyNumberFormat="1" applyFont="1" applyFill="1" applyBorder="1" applyAlignment="1">
      <alignment horizontal="left" vertical="top" wrapText="1"/>
    </xf>
    <xf numFmtId="0" fontId="0" fillId="0" borderId="0" xfId="0" applyNumberFormat="1" applyBorder="1" applyAlignment="1" applyProtection="1">
      <alignment vertical="top"/>
      <protection locked="0"/>
    </xf>
    <xf numFmtId="0" fontId="0" fillId="0" borderId="0" xfId="0" applyBorder="1" applyAlignment="1" applyProtection="1">
      <alignment vertical="top"/>
      <protection locked="0"/>
    </xf>
    <xf numFmtId="0" fontId="0" fillId="0" borderId="0" xfId="0" applyNumberFormat="1" applyBorder="1" applyAlignment="1">
      <alignment vertical="top"/>
    </xf>
    <xf numFmtId="0" fontId="0" fillId="0" borderId="0" xfId="0" applyNumberFormat="1" applyBorder="1" applyAlignment="1">
      <alignment horizontal="left" vertical="top"/>
    </xf>
    <xf numFmtId="0" fontId="1" fillId="2" borderId="10" xfId="0" applyFont="1" applyFill="1" applyBorder="1" applyAlignment="1">
      <alignment horizontal="left" vertical="top"/>
    </xf>
    <xf numFmtId="0" fontId="1" fillId="2" borderId="0" xfId="0" applyFont="1" applyFill="1" applyBorder="1" applyAlignment="1">
      <alignment horizontal="left" vertical="top"/>
    </xf>
    <xf numFmtId="0" fontId="8" fillId="2" borderId="14" xfId="0" applyNumberFormat="1" applyFont="1" applyFill="1" applyBorder="1" applyAlignment="1">
      <alignment vertical="top"/>
    </xf>
    <xf numFmtId="0" fontId="8" fillId="2" borderId="2" xfId="0" applyNumberFormat="1" applyFont="1" applyFill="1" applyBorder="1" applyAlignment="1">
      <alignment vertical="top"/>
    </xf>
    <xf numFmtId="0" fontId="9" fillId="0" borderId="0" xfId="0" applyNumberFormat="1" applyFont="1" applyFill="1" applyBorder="1" applyAlignment="1">
      <alignment vertical="top"/>
    </xf>
    <xf numFmtId="0" fontId="10" fillId="0" borderId="0" xfId="0" applyNumberFormat="1" applyFont="1" applyFill="1" applyBorder="1" applyAlignment="1">
      <alignment vertical="top"/>
    </xf>
    <xf numFmtId="0" fontId="0" fillId="0" borderId="0" xfId="0" applyFill="1" applyAlignment="1">
      <alignment vertical="top"/>
    </xf>
    <xf numFmtId="0" fontId="4" fillId="0" borderId="0" xfId="0" applyFont="1" applyAlignment="1">
      <alignment horizontal="left" vertical="top" wrapText="1"/>
    </xf>
    <xf numFmtId="0" fontId="2" fillId="0" borderId="1" xfId="0" applyNumberFormat="1" applyFont="1" applyBorder="1" applyAlignment="1">
      <alignment horizontal="left" vertical="top" wrapText="1"/>
    </xf>
    <xf numFmtId="0" fontId="2" fillId="0" borderId="4" xfId="0" applyNumberFormat="1" applyFont="1" applyBorder="1" applyAlignment="1">
      <alignment horizontal="left" vertical="top" wrapText="1"/>
    </xf>
    <xf numFmtId="0" fontId="2" fillId="3" borderId="1" xfId="0" applyNumberFormat="1" applyFont="1" applyFill="1" applyBorder="1" applyAlignment="1">
      <alignment horizontal="left" vertical="top" wrapText="1"/>
    </xf>
    <xf numFmtId="0" fontId="2" fillId="0" borderId="3" xfId="0" applyNumberFormat="1" applyFont="1" applyBorder="1" applyAlignment="1">
      <alignment horizontal="left" vertical="top" wrapText="1"/>
    </xf>
    <xf numFmtId="0" fontId="0" fillId="0" borderId="0" xfId="0"/>
    <xf numFmtId="0" fontId="8" fillId="2" borderId="3" xfId="0" applyNumberFormat="1" applyFont="1" applyFill="1" applyBorder="1" applyAlignment="1">
      <alignment horizontal="left"/>
    </xf>
    <xf numFmtId="0" fontId="1" fillId="0" borderId="1" xfId="0" applyFont="1" applyFill="1" applyBorder="1" applyAlignment="1">
      <alignment vertical="top" wrapText="1"/>
    </xf>
    <xf numFmtId="0" fontId="1" fillId="0" borderId="1" xfId="3" applyFont="1" applyFill="1" applyBorder="1" applyAlignment="1" applyProtection="1">
      <alignment vertical="top" wrapText="1"/>
    </xf>
    <xf numFmtId="0" fontId="0" fillId="0" borderId="0" xfId="0"/>
    <xf numFmtId="0" fontId="0" fillId="0" borderId="0" xfId="0"/>
    <xf numFmtId="0" fontId="1" fillId="0" borderId="1" xfId="0" applyFont="1" applyFill="1" applyBorder="1" applyAlignment="1">
      <alignment horizontal="left" vertical="top" wrapText="1"/>
    </xf>
    <xf numFmtId="0" fontId="1" fillId="5" borderId="1" xfId="0" applyNumberFormat="1" applyFont="1" applyFill="1" applyBorder="1" applyAlignment="1">
      <alignment horizontal="left" vertical="top" wrapText="1"/>
    </xf>
    <xf numFmtId="0" fontId="1" fillId="5" borderId="1" xfId="0" applyFont="1" applyFill="1" applyBorder="1" applyAlignment="1">
      <alignment horizontal="left" vertical="top" wrapText="1"/>
    </xf>
    <xf numFmtId="0" fontId="12" fillId="5" borderId="1" xfId="0" applyFont="1" applyFill="1" applyBorder="1" applyAlignment="1">
      <alignment vertical="top" wrapText="1"/>
    </xf>
    <xf numFmtId="0" fontId="12" fillId="6" borderId="1" xfId="0" applyFont="1" applyFill="1" applyBorder="1" applyAlignment="1">
      <alignment horizontal="left" vertical="top" wrapText="1"/>
    </xf>
    <xf numFmtId="0" fontId="2" fillId="6" borderId="3" xfId="0" applyNumberFormat="1" applyFont="1" applyFill="1" applyBorder="1" applyAlignment="1">
      <alignment horizontal="left" vertical="top" wrapText="1"/>
    </xf>
    <xf numFmtId="0" fontId="2" fillId="6" borderId="1" xfId="0" applyNumberFormat="1" applyFont="1" applyFill="1" applyBorder="1" applyAlignment="1">
      <alignment horizontal="left" vertical="top" wrapText="1"/>
    </xf>
    <xf numFmtId="0" fontId="2" fillId="0" borderId="3" xfId="0" applyNumberFormat="1" applyFont="1" applyFill="1" applyBorder="1" applyAlignment="1">
      <alignment horizontal="left" vertical="top" wrapText="1"/>
    </xf>
    <xf numFmtId="0" fontId="0" fillId="0" borderId="0" xfId="0"/>
    <xf numFmtId="0" fontId="1" fillId="0" borderId="0" xfId="0" applyFont="1"/>
    <xf numFmtId="0" fontId="1" fillId="5" borderId="0" xfId="0" applyFont="1" applyFill="1" applyAlignment="1">
      <alignment vertical="top"/>
    </xf>
    <xf numFmtId="0" fontId="2" fillId="5" borderId="3" xfId="0" applyNumberFormat="1" applyFont="1" applyFill="1" applyBorder="1" applyAlignment="1">
      <alignment horizontal="left" vertical="top" wrapText="1"/>
    </xf>
    <xf numFmtId="49" fontId="1" fillId="5" borderId="1" xfId="0" applyNumberFormat="1" applyFont="1" applyFill="1" applyBorder="1" applyAlignment="1">
      <alignment horizontal="left" vertical="top" wrapText="1"/>
    </xf>
    <xf numFmtId="0" fontId="12" fillId="0" borderId="1" xfId="0" applyFont="1" applyFill="1" applyBorder="1" applyAlignment="1">
      <alignment vertical="top" wrapText="1"/>
    </xf>
    <xf numFmtId="0" fontId="6" fillId="0" borderId="8" xfId="0" applyNumberFormat="1" applyFont="1" applyBorder="1" applyAlignment="1">
      <alignment vertical="top" wrapText="1"/>
    </xf>
    <xf numFmtId="0" fontId="6" fillId="0" borderId="2" xfId="0" applyNumberFormat="1" applyFont="1" applyBorder="1" applyAlignment="1">
      <alignment vertical="top" wrapText="1"/>
    </xf>
    <xf numFmtId="0" fontId="6" fillId="0" borderId="6" xfId="0" applyNumberFormat="1" applyFont="1" applyBorder="1" applyAlignment="1">
      <alignment vertical="top" wrapText="1"/>
    </xf>
    <xf numFmtId="0" fontId="6" fillId="0" borderId="7" xfId="0" applyNumberFormat="1" applyFont="1" applyBorder="1" applyAlignment="1">
      <alignment vertical="top" wrapText="1"/>
    </xf>
    <xf numFmtId="0" fontId="6" fillId="0" borderId="0" xfId="0" applyNumberFormat="1" applyFont="1" applyBorder="1" applyAlignment="1">
      <alignment vertical="top" wrapText="1"/>
    </xf>
    <xf numFmtId="0" fontId="6" fillId="0" borderId="15" xfId="0" applyNumberFormat="1" applyFont="1" applyBorder="1" applyAlignment="1">
      <alignment vertical="top" wrapText="1"/>
    </xf>
    <xf numFmtId="0" fontId="7" fillId="0" borderId="13" xfId="0" applyNumberFormat="1" applyFont="1" applyBorder="1" applyAlignment="1">
      <alignment horizontal="left" vertical="top" wrapText="1"/>
    </xf>
    <xf numFmtId="0" fontId="7" fillId="0" borderId="10" xfId="0" applyNumberFormat="1" applyFont="1" applyBorder="1" applyAlignment="1">
      <alignment horizontal="left" vertical="top" wrapText="1"/>
    </xf>
    <xf numFmtId="0" fontId="7" fillId="0" borderId="12" xfId="0" applyNumberFormat="1" applyFont="1" applyBorder="1" applyAlignment="1">
      <alignment horizontal="left" vertical="top" wrapText="1"/>
    </xf>
    <xf numFmtId="0" fontId="7" fillId="4" borderId="0" xfId="0" applyNumberFormat="1" applyFont="1" applyFill="1" applyBorder="1" applyAlignment="1" applyProtection="1">
      <alignment horizontal="left" vertical="top" wrapText="1"/>
      <protection locked="0"/>
    </xf>
    <xf numFmtId="0" fontId="6" fillId="4" borderId="0" xfId="0" applyNumberFormat="1" applyFont="1" applyFill="1"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0" xfId="0" applyAlignment="1">
      <alignment wrapText="1"/>
    </xf>
    <xf numFmtId="0" fontId="3" fillId="4" borderId="0" xfId="0" applyNumberFormat="1" applyFont="1" applyFill="1" applyBorder="1" applyAlignment="1" applyProtection="1">
      <alignment horizontal="left" vertical="top" wrapText="1"/>
      <protection locked="0"/>
    </xf>
    <xf numFmtId="0" fontId="0" fillId="4" borderId="0" xfId="0" applyNumberFormat="1" applyFill="1" applyBorder="1" applyAlignment="1" applyProtection="1">
      <alignment horizontal="left" vertical="top" wrapText="1"/>
      <protection locked="0"/>
    </xf>
    <xf numFmtId="0" fontId="0" fillId="0" borderId="11" xfId="0" applyFill="1" applyBorder="1" applyAlignment="1">
      <alignment vertical="top" wrapText="1"/>
    </xf>
    <xf numFmtId="0" fontId="0" fillId="0" borderId="3" xfId="0" applyFill="1" applyBorder="1" applyAlignment="1">
      <alignment wrapText="1"/>
    </xf>
    <xf numFmtId="0" fontId="1" fillId="5" borderId="11" xfId="0" applyFont="1" applyFill="1" applyBorder="1" applyAlignment="1">
      <alignment horizontal="left" vertical="top" wrapText="1"/>
    </xf>
    <xf numFmtId="0" fontId="0" fillId="5" borderId="3" xfId="0" applyFill="1" applyBorder="1" applyAlignment="1">
      <alignment horizontal="left" vertical="top" wrapText="1"/>
    </xf>
    <xf numFmtId="0" fontId="0" fillId="5" borderId="11" xfId="0" applyFill="1" applyBorder="1" applyAlignment="1">
      <alignment horizontal="left" vertical="top" wrapText="1"/>
    </xf>
    <xf numFmtId="0" fontId="0" fillId="0" borderId="11" xfId="0" applyFill="1" applyBorder="1" applyAlignment="1">
      <alignment horizontal="left" vertical="top" wrapText="1"/>
    </xf>
    <xf numFmtId="0" fontId="0" fillId="0" borderId="3" xfId="0" applyFill="1" applyBorder="1" applyAlignment="1">
      <alignment horizontal="left" vertical="top" wrapText="1"/>
    </xf>
    <xf numFmtId="0" fontId="6" fillId="0" borderId="0" xfId="0" applyFont="1" applyAlignment="1">
      <alignment horizontal="left" vertical="top"/>
    </xf>
    <xf numFmtId="0" fontId="4" fillId="0" borderId="0" xfId="0" applyFont="1" applyAlignment="1">
      <alignment horizontal="left" vertical="top"/>
    </xf>
    <xf numFmtId="0" fontId="6" fillId="0" borderId="0" xfId="0" applyFont="1" applyAlignment="1">
      <alignment horizontal="left" vertical="top" wrapText="1"/>
    </xf>
    <xf numFmtId="0" fontId="4" fillId="0" borderId="0" xfId="0" applyFont="1" applyAlignment="1">
      <alignment horizontal="left" vertical="top" wrapText="1"/>
    </xf>
    <xf numFmtId="0" fontId="14" fillId="0" borderId="0" xfId="0" applyFont="1" applyAlignment="1">
      <alignment horizontal="left" vertical="top" wrapText="1"/>
    </xf>
    <xf numFmtId="0" fontId="18" fillId="2" borderId="1" xfId="0" applyNumberFormat="1" applyFont="1" applyFill="1" applyBorder="1" applyAlignment="1">
      <alignment horizontal="center" vertical="top" wrapText="1"/>
    </xf>
    <xf numFmtId="0" fontId="18" fillId="2" borderId="1" xfId="0" applyNumberFormat="1" applyFont="1" applyFill="1" applyBorder="1" applyAlignment="1">
      <alignment horizontal="left" vertical="top" wrapText="1"/>
    </xf>
    <xf numFmtId="0" fontId="13" fillId="0" borderId="10" xfId="0" applyFont="1" applyBorder="1" applyAlignment="1">
      <alignment horizontal="left" vertical="top"/>
    </xf>
    <xf numFmtId="0" fontId="0" fillId="0" borderId="10" xfId="0" applyBorder="1"/>
    <xf numFmtId="0" fontId="0" fillId="0" borderId="0" xfId="0" applyBorder="1"/>
    <xf numFmtId="0" fontId="14" fillId="0" borderId="0" xfId="0" applyNumberFormat="1" applyFont="1" applyFill="1" applyBorder="1" applyAlignment="1">
      <alignment horizontal="left" vertical="top" wrapText="1"/>
    </xf>
    <xf numFmtId="0" fontId="0" fillId="0" borderId="0" xfId="0"/>
    <xf numFmtId="0" fontId="13" fillId="0" borderId="0" xfId="0" applyFont="1" applyAlignment="1">
      <alignment horizontal="left" vertical="top"/>
    </xf>
    <xf numFmtId="0" fontId="6" fillId="0" borderId="0" xfId="0" applyFont="1" applyAlignment="1" applyProtection="1">
      <alignment horizontal="left" vertical="top" wrapText="1"/>
    </xf>
    <xf numFmtId="0" fontId="4" fillId="0" borderId="0" xfId="0" applyFont="1" applyAlignment="1" applyProtection="1">
      <alignment horizontal="left" vertical="top" wrapText="1"/>
    </xf>
    <xf numFmtId="0" fontId="14" fillId="0" borderId="0" xfId="0" applyFont="1" applyAlignment="1" applyProtection="1">
      <alignment horizontal="left" vertical="top" wrapText="1"/>
    </xf>
    <xf numFmtId="0" fontId="13" fillId="0" borderId="0" xfId="0" applyFont="1" applyAlignment="1" applyProtection="1">
      <alignment horizontal="left" vertical="top" wrapText="1"/>
    </xf>
    <xf numFmtId="0" fontId="7" fillId="0" borderId="0" xfId="0" applyFont="1" applyAlignment="1" applyProtection="1">
      <alignment horizontal="left" vertical="top" wrapText="1"/>
    </xf>
    <xf numFmtId="0" fontId="13" fillId="0" borderId="0" xfId="0" applyFont="1" applyAlignment="1">
      <alignment horizontal="left" vertical="top" wrapText="1"/>
    </xf>
    <xf numFmtId="0" fontId="19" fillId="0" borderId="0" xfId="0" applyFont="1" applyAlignment="1">
      <alignment horizontal="left" vertical="top" wrapText="1"/>
    </xf>
    <xf numFmtId="0" fontId="7" fillId="0" borderId="0" xfId="0" applyFont="1" applyAlignment="1">
      <alignment horizontal="left" vertical="top" wrapText="1"/>
    </xf>
    <xf numFmtId="0" fontId="20" fillId="0" borderId="0" xfId="0" applyFont="1" applyAlignment="1">
      <alignment horizontal="left" vertical="top" wrapText="1"/>
    </xf>
  </cellXfs>
  <cellStyles count="4">
    <cellStyle name="Hyperlink" xfId="3" builtinId="8"/>
    <cellStyle name="Normal" xfId="0" builtinId="0"/>
    <cellStyle name="Normal 2" xfId="1"/>
    <cellStyle name="Standaard_20080613_Forms_request_NL"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qd2010/no2ten/data_for_updated_no2ten_aqd2010.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Birhead_UK0020"/>
      <sheetName val="Preston_UK0023"/>
      <sheetName val="Swansea_UK0027"/>
      <sheetName val="fno2_factors"/>
      <sheetName val="2010_scalingfactors"/>
      <sheetName val="measured_data"/>
      <sheetName val="modelled_timeseries_data"/>
    </sheetNames>
    <sheetDataSet>
      <sheetData sheetId="0">
        <row r="5">
          <cell r="P5">
            <v>14.779058361000002</v>
          </cell>
          <cell r="AB5">
            <v>9.2999999999999999E-2</v>
          </cell>
          <cell r="AC5">
            <v>0.19600000000000001</v>
          </cell>
          <cell r="AD5">
            <v>0.186692634</v>
          </cell>
        </row>
        <row r="8">
          <cell r="P8">
            <v>52.406799999999997</v>
          </cell>
        </row>
        <row r="16">
          <cell r="R16">
            <v>36.786589633507859</v>
          </cell>
        </row>
        <row r="24">
          <cell r="J24">
            <v>6.7740499999999999</v>
          </cell>
          <cell r="K24">
            <v>3.4852699999999999</v>
          </cell>
          <cell r="L24">
            <v>3.28878</v>
          </cell>
          <cell r="M24">
            <v>32.331503961452739</v>
          </cell>
          <cell r="N24">
            <v>16.760530932569058</v>
          </cell>
          <cell r="O24">
            <v>15.57097302888368</v>
          </cell>
          <cell r="P24">
            <v>7.0514191035168601</v>
          </cell>
          <cell r="Q24" t="str">
            <v>N/A</v>
          </cell>
          <cell r="R24">
            <v>1.4076307153245402</v>
          </cell>
          <cell r="S24">
            <v>1.26364144142096</v>
          </cell>
          <cell r="T24">
            <v>5.5160843527649304</v>
          </cell>
          <cell r="U24" t="str">
            <v>N/A</v>
          </cell>
          <cell r="V24" t="str">
            <v>N/A</v>
          </cell>
          <cell r="W24">
            <v>0.33219741585639001</v>
          </cell>
          <cell r="X24">
            <v>81.298459999999992</v>
          </cell>
          <cell r="Y24">
            <v>29.644881087965608</v>
          </cell>
          <cell r="Z24">
            <v>18.240755194928745</v>
          </cell>
          <cell r="AA24">
            <v>22.459643271311968</v>
          </cell>
          <cell r="AB24">
            <v>1.6442287059204881</v>
          </cell>
          <cell r="AC24">
            <v>9.1430065920857668</v>
          </cell>
          <cell r="AD24">
            <v>0.16594514778742842</v>
          </cell>
          <cell r="AF24" t="str">
            <v>n</v>
          </cell>
          <cell r="AL24">
            <v>77.454560000000001</v>
          </cell>
          <cell r="AN24">
            <v>37.268830000000001</v>
          </cell>
          <cell r="AP24">
            <v>5.8762000000000008</v>
          </cell>
          <cell r="AS24">
            <v>24.052890341464639</v>
          </cell>
          <cell r="BQ24">
            <v>87.600059999999999</v>
          </cell>
          <cell r="BS24">
            <v>39.280160000000002</v>
          </cell>
          <cell r="BU24">
            <v>5.5372599999999998</v>
          </cell>
          <cell r="BX24">
            <v>29.649449307784572</v>
          </cell>
        </row>
      </sheetData>
      <sheetData sheetId="1">
        <row r="5">
          <cell r="P5">
            <v>7.6574855050000004</v>
          </cell>
        </row>
      </sheetData>
      <sheetData sheetId="2">
        <row r="5">
          <cell r="P5">
            <v>12.146652491000001</v>
          </cell>
        </row>
      </sheetData>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codeName="Sheet1">
    <pageSetUpPr fitToPage="1"/>
  </sheetPr>
  <dimension ref="A1:W28"/>
  <sheetViews>
    <sheetView zoomScale="85" zoomScaleNormal="85" workbookViewId="0">
      <selection activeCell="E5" sqref="E5"/>
    </sheetView>
  </sheetViews>
  <sheetFormatPr defaultColWidth="17" defaultRowHeight="12.75"/>
  <cols>
    <col min="1" max="1" width="2.85546875" style="50" customWidth="1"/>
    <col min="2" max="2" width="54.5703125" style="5" customWidth="1"/>
    <col min="3" max="4" width="41.140625" style="136" customWidth="1"/>
    <col min="5" max="5" width="32.140625" style="5" customWidth="1"/>
    <col min="6" max="6" width="17.140625" style="5" customWidth="1"/>
    <col min="7" max="16384" width="17" style="5"/>
  </cols>
  <sheetData>
    <row r="1" spans="1:23" s="66" customFormat="1" ht="15.75">
      <c r="A1" s="64" t="s">
        <v>129</v>
      </c>
      <c r="B1" s="65"/>
      <c r="C1" s="65"/>
      <c r="D1" s="151"/>
    </row>
    <row r="2" spans="1:23">
      <c r="A2" s="60" t="s">
        <v>35</v>
      </c>
      <c r="B2" s="61" t="s">
        <v>61</v>
      </c>
      <c r="C2" s="189">
        <v>2010</v>
      </c>
      <c r="D2" s="188"/>
      <c r="E2" s="154"/>
      <c r="F2" s="150"/>
      <c r="G2" s="150"/>
      <c r="H2" s="150"/>
      <c r="I2" s="150"/>
      <c r="J2" s="150"/>
      <c r="K2" s="150"/>
      <c r="L2" s="150"/>
      <c r="M2" s="150"/>
      <c r="N2" s="150"/>
      <c r="O2" s="150"/>
      <c r="P2" s="150"/>
      <c r="Q2" s="150"/>
      <c r="R2" s="150"/>
      <c r="S2" s="150"/>
      <c r="T2" s="150"/>
      <c r="U2" s="150"/>
      <c r="V2" s="150"/>
      <c r="W2" s="150"/>
    </row>
    <row r="3" spans="1:23">
      <c r="A3" s="60" t="s">
        <v>36</v>
      </c>
      <c r="B3" s="61" t="s">
        <v>62</v>
      </c>
      <c r="C3" s="190" t="s">
        <v>177</v>
      </c>
      <c r="D3" s="191"/>
      <c r="E3" s="154"/>
      <c r="F3" s="150"/>
      <c r="G3" s="150"/>
      <c r="H3" s="150"/>
      <c r="I3" s="150"/>
      <c r="J3" s="150"/>
      <c r="K3" s="150"/>
      <c r="L3" s="150"/>
      <c r="M3" s="150"/>
      <c r="N3" s="150"/>
      <c r="O3" s="150"/>
      <c r="P3" s="150"/>
      <c r="Q3" s="150"/>
      <c r="R3" s="150"/>
      <c r="S3" s="150"/>
      <c r="T3" s="150"/>
      <c r="U3" s="150"/>
      <c r="V3" s="150"/>
      <c r="W3" s="150"/>
    </row>
    <row r="4" spans="1:23">
      <c r="A4" s="60" t="s">
        <v>37</v>
      </c>
      <c r="B4" s="61" t="s">
        <v>130</v>
      </c>
      <c r="C4" s="190" t="s">
        <v>178</v>
      </c>
      <c r="D4" s="191"/>
      <c r="E4" s="150"/>
      <c r="F4" s="150"/>
      <c r="G4" s="150"/>
      <c r="H4" s="150"/>
      <c r="I4" s="150"/>
      <c r="J4" s="150"/>
      <c r="K4" s="150"/>
      <c r="L4" s="150"/>
      <c r="M4" s="150"/>
      <c r="N4" s="150"/>
      <c r="O4" s="150"/>
      <c r="P4" s="150"/>
      <c r="Q4" s="150"/>
      <c r="R4" s="150"/>
      <c r="S4" s="150"/>
      <c r="T4" s="150"/>
      <c r="U4" s="150"/>
      <c r="V4" s="150"/>
      <c r="W4" s="150"/>
    </row>
    <row r="5" spans="1:23" ht="24">
      <c r="A5" s="60" t="s">
        <v>38</v>
      </c>
      <c r="B5" s="61" t="s">
        <v>131</v>
      </c>
      <c r="C5" s="190" t="s">
        <v>179</v>
      </c>
      <c r="D5" s="191"/>
      <c r="E5" s="150"/>
      <c r="F5" s="150"/>
      <c r="G5" s="150"/>
      <c r="H5" s="150"/>
      <c r="I5" s="150"/>
      <c r="J5" s="150"/>
      <c r="K5" s="150"/>
      <c r="L5" s="150"/>
      <c r="M5" s="150"/>
      <c r="N5" s="150"/>
      <c r="O5" s="150"/>
      <c r="P5" s="150"/>
      <c r="Q5" s="150"/>
      <c r="R5" s="150"/>
      <c r="S5" s="150"/>
      <c r="T5" s="150"/>
      <c r="U5" s="150"/>
      <c r="V5" s="150"/>
      <c r="W5" s="150"/>
    </row>
    <row r="6" spans="1:23" ht="24">
      <c r="A6" s="60" t="s">
        <v>39</v>
      </c>
      <c r="B6" s="61" t="s">
        <v>132</v>
      </c>
      <c r="C6" s="185" t="s">
        <v>180</v>
      </c>
      <c r="D6" s="186"/>
      <c r="E6" s="150"/>
      <c r="F6" s="150"/>
      <c r="G6" s="150"/>
      <c r="H6" s="150"/>
      <c r="I6" s="150"/>
      <c r="J6" s="150"/>
      <c r="K6" s="150"/>
      <c r="L6" s="150"/>
      <c r="M6" s="150"/>
      <c r="N6" s="150"/>
      <c r="O6" s="150"/>
      <c r="P6" s="150"/>
      <c r="Q6" s="150"/>
      <c r="R6" s="150"/>
      <c r="S6" s="150"/>
      <c r="T6" s="150"/>
      <c r="U6" s="150"/>
      <c r="V6" s="150"/>
      <c r="W6" s="150"/>
    </row>
    <row r="7" spans="1:23" ht="43.5" customHeight="1">
      <c r="A7" s="60" t="s">
        <v>40</v>
      </c>
      <c r="B7" s="61" t="s">
        <v>63</v>
      </c>
      <c r="C7" s="185" t="s">
        <v>181</v>
      </c>
      <c r="D7" s="186"/>
      <c r="E7" s="150"/>
      <c r="F7" s="150"/>
      <c r="G7" s="150"/>
      <c r="H7" s="150"/>
      <c r="I7" s="150"/>
      <c r="J7" s="150"/>
      <c r="K7" s="150"/>
      <c r="L7" s="150"/>
      <c r="M7" s="150"/>
      <c r="N7" s="150"/>
      <c r="O7" s="150"/>
      <c r="P7" s="150"/>
      <c r="Q7" s="150"/>
      <c r="R7" s="150"/>
      <c r="S7" s="150"/>
      <c r="T7" s="150"/>
      <c r="U7" s="150"/>
      <c r="V7" s="150"/>
      <c r="W7" s="150"/>
    </row>
    <row r="8" spans="1:23">
      <c r="A8" s="60" t="s">
        <v>41</v>
      </c>
      <c r="B8" s="61" t="s">
        <v>133</v>
      </c>
      <c r="C8" s="101" t="s">
        <v>182</v>
      </c>
      <c r="D8" s="101" t="s">
        <v>183</v>
      </c>
      <c r="E8" s="150"/>
      <c r="F8" s="150"/>
      <c r="G8" s="150"/>
      <c r="H8" s="150"/>
      <c r="I8" s="150"/>
      <c r="J8" s="150"/>
      <c r="K8" s="150"/>
      <c r="L8" s="150"/>
      <c r="M8" s="150"/>
      <c r="N8" s="150"/>
      <c r="O8" s="150"/>
      <c r="P8" s="150"/>
      <c r="Q8" s="150"/>
      <c r="R8" s="150"/>
      <c r="S8" s="150"/>
      <c r="T8" s="150"/>
      <c r="U8" s="150"/>
      <c r="V8" s="150"/>
      <c r="W8" s="150"/>
    </row>
    <row r="9" spans="1:23">
      <c r="A9" s="60" t="s">
        <v>42</v>
      </c>
      <c r="B9" s="61" t="s">
        <v>134</v>
      </c>
      <c r="C9" s="101" t="s">
        <v>184</v>
      </c>
      <c r="D9" s="101" t="s">
        <v>184</v>
      </c>
      <c r="E9" s="150"/>
      <c r="F9" s="150"/>
      <c r="G9" s="150"/>
      <c r="H9" s="150"/>
      <c r="I9" s="150"/>
      <c r="J9" s="150"/>
      <c r="K9" s="150"/>
      <c r="L9" s="150"/>
      <c r="M9" s="150"/>
      <c r="N9" s="150"/>
      <c r="O9" s="150"/>
      <c r="P9" s="150"/>
      <c r="Q9" s="150"/>
      <c r="R9" s="150"/>
      <c r="S9" s="150"/>
      <c r="T9" s="150"/>
      <c r="U9" s="150"/>
      <c r="V9" s="150"/>
      <c r="W9" s="150"/>
    </row>
    <row r="10" spans="1:23">
      <c r="A10" s="60" t="s">
        <v>53</v>
      </c>
      <c r="B10" s="61" t="s">
        <v>135</v>
      </c>
      <c r="C10" s="101" t="s">
        <v>185</v>
      </c>
      <c r="D10" s="101" t="s">
        <v>186</v>
      </c>
      <c r="E10" s="150"/>
      <c r="F10" s="150"/>
      <c r="G10" s="150"/>
      <c r="H10" s="150"/>
      <c r="I10" s="150"/>
      <c r="J10" s="150"/>
      <c r="K10" s="150"/>
      <c r="L10" s="150"/>
      <c r="M10" s="150"/>
      <c r="N10" s="150"/>
      <c r="O10" s="150"/>
      <c r="P10" s="150"/>
      <c r="Q10" s="150"/>
      <c r="R10" s="150"/>
      <c r="S10" s="150"/>
      <c r="T10" s="150"/>
      <c r="U10" s="150"/>
      <c r="V10" s="150"/>
      <c r="W10" s="150"/>
    </row>
    <row r="11" spans="1:23">
      <c r="A11" s="60" t="s">
        <v>54</v>
      </c>
      <c r="B11" s="61" t="s">
        <v>136</v>
      </c>
      <c r="C11" s="152" t="s">
        <v>187</v>
      </c>
      <c r="D11" s="152" t="s">
        <v>187</v>
      </c>
      <c r="E11" s="150"/>
      <c r="F11" s="150"/>
      <c r="G11" s="150"/>
      <c r="H11" s="150"/>
      <c r="I11" s="150"/>
      <c r="J11" s="150"/>
      <c r="K11" s="150"/>
      <c r="L11" s="150"/>
      <c r="M11" s="150"/>
      <c r="N11" s="150"/>
      <c r="O11" s="150"/>
      <c r="P11" s="150"/>
      <c r="Q11" s="150"/>
      <c r="R11" s="150"/>
      <c r="S11" s="150"/>
      <c r="T11" s="150"/>
      <c r="U11" s="150"/>
      <c r="V11" s="150"/>
      <c r="W11" s="150"/>
    </row>
    <row r="12" spans="1:23" s="6" customFormat="1">
      <c r="A12" s="62" t="s">
        <v>55</v>
      </c>
      <c r="B12" s="63" t="s">
        <v>137</v>
      </c>
      <c r="C12" s="153" t="s">
        <v>188</v>
      </c>
      <c r="D12" s="153" t="s">
        <v>189</v>
      </c>
      <c r="E12" s="150"/>
      <c r="F12" s="150"/>
      <c r="G12" s="150"/>
      <c r="H12" s="150"/>
      <c r="I12" s="150"/>
      <c r="J12" s="150"/>
      <c r="K12" s="150"/>
      <c r="L12" s="150"/>
      <c r="M12" s="150"/>
      <c r="N12" s="150"/>
      <c r="O12" s="150"/>
      <c r="P12" s="150"/>
      <c r="Q12" s="150"/>
      <c r="R12" s="150"/>
      <c r="S12" s="150"/>
      <c r="T12" s="150"/>
      <c r="U12" s="150"/>
      <c r="V12" s="150"/>
      <c r="W12" s="150"/>
    </row>
    <row r="13" spans="1:23" s="6" customFormat="1" ht="26.45" customHeight="1">
      <c r="A13" s="62" t="s">
        <v>56</v>
      </c>
      <c r="B13" s="63" t="s">
        <v>52</v>
      </c>
      <c r="C13" s="187" t="s">
        <v>250</v>
      </c>
      <c r="D13" s="188"/>
      <c r="E13" s="165"/>
      <c r="F13" s="150"/>
      <c r="G13" s="150"/>
      <c r="H13" s="150"/>
      <c r="I13" s="150"/>
      <c r="J13" s="150"/>
      <c r="K13" s="150"/>
      <c r="L13" s="150"/>
      <c r="M13" s="150"/>
      <c r="N13" s="150"/>
      <c r="O13" s="150"/>
      <c r="P13" s="150"/>
      <c r="Q13" s="150"/>
      <c r="R13" s="150"/>
      <c r="S13" s="150"/>
      <c r="T13" s="150"/>
      <c r="U13" s="150"/>
      <c r="V13" s="150"/>
      <c r="W13" s="150"/>
    </row>
    <row r="14" spans="1:23" s="6" customFormat="1" ht="6.2" customHeight="1">
      <c r="A14" s="49"/>
      <c r="B14" s="8"/>
      <c r="C14" s="134"/>
      <c r="D14" s="135"/>
    </row>
    <row r="15" spans="1:23" s="6" customFormat="1" ht="12.95" customHeight="1">
      <c r="A15" s="179" t="s">
        <v>94</v>
      </c>
      <c r="B15" s="179"/>
      <c r="C15" s="179"/>
      <c r="D15" s="179"/>
      <c r="E15" s="179"/>
    </row>
    <row r="16" spans="1:23" s="7" customFormat="1" ht="21.75" customHeight="1">
      <c r="A16" s="180" t="s">
        <v>95</v>
      </c>
      <c r="B16" s="181"/>
      <c r="C16" s="181"/>
      <c r="D16" s="182"/>
      <c r="E16" s="182"/>
    </row>
    <row r="17" spans="1:5" s="7" customFormat="1" ht="34.700000000000003" customHeight="1">
      <c r="A17" s="183" t="s">
        <v>113</v>
      </c>
      <c r="B17" s="181"/>
      <c r="C17" s="181"/>
      <c r="D17" s="182"/>
      <c r="E17" s="182"/>
    </row>
    <row r="18" spans="1:5" s="7" customFormat="1" ht="23.25" customHeight="1">
      <c r="A18" s="183" t="s">
        <v>76</v>
      </c>
      <c r="B18" s="183"/>
      <c r="C18" s="184"/>
      <c r="D18" s="182"/>
      <c r="E18" s="182"/>
    </row>
    <row r="19" spans="1:5" s="7" customFormat="1" ht="21.75" customHeight="1">
      <c r="A19" s="180" t="s">
        <v>96</v>
      </c>
      <c r="B19" s="181"/>
      <c r="C19" s="181"/>
      <c r="D19" s="182"/>
      <c r="E19" s="182"/>
    </row>
    <row r="20" spans="1:5" ht="9.1999999999999993" customHeight="1"/>
    <row r="21" spans="1:5" s="72" customFormat="1" ht="12.95" customHeight="1">
      <c r="A21" s="176" t="s">
        <v>77</v>
      </c>
      <c r="B21" s="177"/>
      <c r="C21" s="177"/>
      <c r="D21" s="177"/>
      <c r="E21" s="178"/>
    </row>
    <row r="22" spans="1:5" s="74" customFormat="1" ht="22.5" customHeight="1">
      <c r="A22" s="173" t="s">
        <v>78</v>
      </c>
      <c r="B22" s="174"/>
      <c r="C22" s="174"/>
      <c r="D22" s="174"/>
      <c r="E22" s="175"/>
    </row>
    <row r="23" spans="1:5" s="74" customFormat="1" ht="11.25">
      <c r="A23" s="173" t="s">
        <v>79</v>
      </c>
      <c r="B23" s="174"/>
      <c r="C23" s="174"/>
      <c r="D23" s="174"/>
      <c r="E23" s="175"/>
    </row>
    <row r="24" spans="1:5" s="74" customFormat="1" ht="23.25" customHeight="1">
      <c r="A24" s="173" t="s">
        <v>119</v>
      </c>
      <c r="B24" s="174"/>
      <c r="C24" s="174"/>
      <c r="D24" s="174"/>
      <c r="E24" s="175"/>
    </row>
    <row r="25" spans="1:5" s="74" customFormat="1" ht="45.75" customHeight="1">
      <c r="A25" s="173" t="s">
        <v>80</v>
      </c>
      <c r="B25" s="174"/>
      <c r="C25" s="174"/>
      <c r="D25" s="174"/>
      <c r="E25" s="175"/>
    </row>
    <row r="26" spans="1:5" s="74" customFormat="1" ht="45.75" customHeight="1">
      <c r="A26" s="173" t="s">
        <v>81</v>
      </c>
      <c r="B26" s="174"/>
      <c r="C26" s="174"/>
      <c r="D26" s="174"/>
      <c r="E26" s="175"/>
    </row>
    <row r="27" spans="1:5" s="74" customFormat="1" ht="23.25" customHeight="1">
      <c r="A27" s="170" t="s">
        <v>82</v>
      </c>
      <c r="B27" s="171"/>
      <c r="C27" s="171"/>
      <c r="D27" s="171"/>
      <c r="E27" s="172"/>
    </row>
    <row r="28" spans="1:5" s="73" customFormat="1">
      <c r="C28" s="137"/>
      <c r="D28" s="137"/>
    </row>
  </sheetData>
  <mergeCells count="19">
    <mergeCell ref="C7:D7"/>
    <mergeCell ref="C13:D13"/>
    <mergeCell ref="C2:D2"/>
    <mergeCell ref="C3:D3"/>
    <mergeCell ref="C4:D4"/>
    <mergeCell ref="C5:D5"/>
    <mergeCell ref="C6:D6"/>
    <mergeCell ref="A15:E15"/>
    <mergeCell ref="A16:E16"/>
    <mergeCell ref="A17:E17"/>
    <mergeCell ref="A18:E18"/>
    <mergeCell ref="A26:E26"/>
    <mergeCell ref="A19:E19"/>
    <mergeCell ref="A27:E27"/>
    <mergeCell ref="A24:E24"/>
    <mergeCell ref="A21:E21"/>
    <mergeCell ref="A22:E22"/>
    <mergeCell ref="A25:E25"/>
    <mergeCell ref="A23:E23"/>
  </mergeCells>
  <phoneticPr fontId="3" type="noConversion"/>
  <pageMargins left="0.78740157480314965" right="0.6692913385826772" top="0.78740157480314965" bottom="0.78740157480314965" header="0.51181102362204722" footer="0.51181102362204722"/>
  <pageSetup paperSize="8" orientation="landscape" r:id="rId1"/>
  <headerFooter alignWithMargins="0">
    <oddFooter>&amp;L&amp;8Notification according to Article 22 Dir 2008_50_EC, [MEMBER STATE], &amp;D&amp;R&amp;8Form &amp;A, Page &amp;P of &amp;N</oddFooter>
  </headerFooter>
</worksheet>
</file>

<file path=xl/worksheets/sheet2.xml><?xml version="1.0" encoding="utf-8"?>
<worksheet xmlns="http://schemas.openxmlformats.org/spreadsheetml/2006/main" xmlns:r="http://schemas.openxmlformats.org/officeDocument/2006/relationships">
  <sheetPr codeName="Sheet2">
    <pageSetUpPr fitToPage="1"/>
  </sheetPr>
  <dimension ref="A1:BB49"/>
  <sheetViews>
    <sheetView zoomScale="85" zoomScaleNormal="85" workbookViewId="0">
      <selection activeCell="A3" sqref="A3"/>
    </sheetView>
  </sheetViews>
  <sheetFormatPr defaultRowHeight="12.75"/>
  <cols>
    <col min="1" max="1" width="2.7109375" style="47" customWidth="1"/>
    <col min="2" max="2" width="28.140625" customWidth="1"/>
    <col min="3" max="3" width="44" style="155" customWidth="1"/>
    <col min="4" max="14" width="46" style="128" customWidth="1"/>
    <col min="15" max="53" width="46.140625" style="128" customWidth="1"/>
  </cols>
  <sheetData>
    <row r="1" spans="1:54" s="48" customFormat="1" ht="15.75">
      <c r="A1" s="58" t="s">
        <v>83</v>
      </c>
      <c r="B1" s="59"/>
      <c r="C1" s="59"/>
      <c r="D1" s="138"/>
      <c r="E1" s="138"/>
      <c r="F1" s="138"/>
      <c r="G1" s="138"/>
      <c r="H1" s="138"/>
      <c r="I1" s="138"/>
      <c r="J1" s="138"/>
      <c r="K1" s="138"/>
      <c r="L1" s="138"/>
      <c r="M1" s="138"/>
      <c r="N1" s="139"/>
      <c r="O1" s="139"/>
      <c r="P1" s="139"/>
      <c r="Q1" s="139"/>
      <c r="R1" s="139"/>
      <c r="S1" s="139"/>
      <c r="T1" s="139"/>
      <c r="U1" s="139"/>
      <c r="V1" s="139"/>
      <c r="W1" s="139"/>
      <c r="X1" s="139"/>
      <c r="Y1" s="139"/>
      <c r="Z1" s="139"/>
      <c r="AA1" s="139"/>
      <c r="AB1" s="139"/>
      <c r="AC1" s="139"/>
      <c r="AD1" s="139"/>
      <c r="AE1" s="139"/>
      <c r="AF1" s="139"/>
      <c r="AG1" s="139"/>
      <c r="AH1" s="139"/>
      <c r="AI1" s="139"/>
      <c r="AJ1" s="139"/>
      <c r="AK1" s="139"/>
      <c r="AL1" s="139"/>
      <c r="AM1" s="139"/>
      <c r="AN1" s="139"/>
      <c r="AO1" s="139"/>
      <c r="AP1" s="139"/>
      <c r="AQ1" s="139"/>
      <c r="AR1" s="139"/>
      <c r="AS1" s="139"/>
      <c r="AT1" s="139"/>
      <c r="AU1" s="139"/>
      <c r="AV1" s="139"/>
      <c r="AW1" s="139"/>
      <c r="AX1" s="139"/>
      <c r="AY1" s="139"/>
      <c r="AZ1" s="139"/>
      <c r="BA1" s="139"/>
    </row>
    <row r="2" spans="1:54" s="14" customFormat="1">
      <c r="A2" s="42" t="s">
        <v>35</v>
      </c>
      <c r="B2" s="67" t="s">
        <v>97</v>
      </c>
      <c r="C2" s="158" t="s">
        <v>240</v>
      </c>
      <c r="D2" s="129" t="s">
        <v>190</v>
      </c>
      <c r="E2" s="129" t="s">
        <v>191</v>
      </c>
      <c r="F2" s="129" t="s">
        <v>192</v>
      </c>
      <c r="G2" s="129" t="s">
        <v>193</v>
      </c>
      <c r="H2" s="129" t="s">
        <v>194</v>
      </c>
      <c r="I2" s="129" t="s">
        <v>195</v>
      </c>
      <c r="J2" s="129" t="s">
        <v>196</v>
      </c>
      <c r="K2" s="156" t="s">
        <v>120</v>
      </c>
      <c r="L2" s="129" t="s">
        <v>120</v>
      </c>
      <c r="M2" s="129" t="s">
        <v>120</v>
      </c>
      <c r="N2" s="129" t="s">
        <v>120</v>
      </c>
      <c r="O2" s="125" t="s">
        <v>120</v>
      </c>
      <c r="P2" s="125" t="s">
        <v>120</v>
      </c>
      <c r="Q2" s="125" t="s">
        <v>120</v>
      </c>
      <c r="R2" s="125" t="s">
        <v>120</v>
      </c>
      <c r="S2" s="125" t="s">
        <v>120</v>
      </c>
      <c r="T2" s="125" t="s">
        <v>120</v>
      </c>
      <c r="U2" s="125" t="s">
        <v>120</v>
      </c>
      <c r="V2" s="125" t="s">
        <v>120</v>
      </c>
      <c r="W2" s="125" t="s">
        <v>120</v>
      </c>
      <c r="X2" s="125" t="s">
        <v>120</v>
      </c>
      <c r="Y2" s="125" t="s">
        <v>120</v>
      </c>
      <c r="Z2" s="125" t="s">
        <v>120</v>
      </c>
      <c r="AA2" s="125" t="s">
        <v>120</v>
      </c>
      <c r="AB2" s="125" t="s">
        <v>120</v>
      </c>
      <c r="AC2" s="125" t="s">
        <v>120</v>
      </c>
      <c r="AD2" s="125" t="s">
        <v>120</v>
      </c>
      <c r="AE2" s="125" t="s">
        <v>120</v>
      </c>
      <c r="AF2" s="125" t="s">
        <v>120</v>
      </c>
      <c r="AG2" s="125" t="s">
        <v>120</v>
      </c>
      <c r="AH2" s="125" t="s">
        <v>120</v>
      </c>
      <c r="AI2" s="125" t="s">
        <v>120</v>
      </c>
      <c r="AJ2" s="125" t="s">
        <v>120</v>
      </c>
      <c r="AK2" s="125" t="s">
        <v>120</v>
      </c>
      <c r="AL2" s="125" t="s">
        <v>120</v>
      </c>
      <c r="AM2" s="125" t="s">
        <v>120</v>
      </c>
      <c r="AN2" s="125" t="s">
        <v>120</v>
      </c>
      <c r="AO2" s="125" t="s">
        <v>120</v>
      </c>
      <c r="AP2" s="125" t="s">
        <v>120</v>
      </c>
      <c r="AQ2" s="125" t="s">
        <v>120</v>
      </c>
      <c r="AR2" s="125" t="s">
        <v>120</v>
      </c>
      <c r="AS2" s="125" t="s">
        <v>120</v>
      </c>
      <c r="AT2" s="125" t="s">
        <v>120</v>
      </c>
      <c r="AU2" s="125" t="s">
        <v>120</v>
      </c>
      <c r="AV2" s="125" t="s">
        <v>120</v>
      </c>
      <c r="AW2" s="125" t="s">
        <v>120</v>
      </c>
      <c r="AX2" s="125" t="s">
        <v>120</v>
      </c>
      <c r="AY2" s="125" t="s">
        <v>120</v>
      </c>
      <c r="AZ2" s="125" t="s">
        <v>120</v>
      </c>
      <c r="BA2" s="125" t="s">
        <v>120</v>
      </c>
      <c r="BB2" s="14" t="s">
        <v>120</v>
      </c>
    </row>
    <row r="3" spans="1:54" s="14" customFormat="1" ht="54.75" customHeight="1">
      <c r="A3" s="42" t="s">
        <v>36</v>
      </c>
      <c r="B3" s="67" t="s">
        <v>138</v>
      </c>
      <c r="C3" s="158" t="s">
        <v>246</v>
      </c>
      <c r="D3" s="129" t="s">
        <v>197</v>
      </c>
      <c r="E3" s="129" t="s">
        <v>198</v>
      </c>
      <c r="F3" s="129" t="s">
        <v>199</v>
      </c>
      <c r="G3" s="129" t="s">
        <v>200</v>
      </c>
      <c r="H3" s="129" t="s">
        <v>201</v>
      </c>
      <c r="I3" s="129" t="s">
        <v>202</v>
      </c>
      <c r="J3" s="129" t="s">
        <v>203</v>
      </c>
      <c r="K3" s="156" t="s">
        <v>120</v>
      </c>
      <c r="L3" s="129" t="s">
        <v>120</v>
      </c>
      <c r="M3" s="129" t="s">
        <v>120</v>
      </c>
      <c r="N3" s="129" t="s">
        <v>120</v>
      </c>
      <c r="O3" s="125" t="s">
        <v>120</v>
      </c>
      <c r="P3" s="125" t="s">
        <v>120</v>
      </c>
      <c r="Q3" s="125" t="s">
        <v>120</v>
      </c>
      <c r="R3" s="125" t="s">
        <v>120</v>
      </c>
      <c r="S3" s="125" t="s">
        <v>120</v>
      </c>
      <c r="T3" s="125" t="s">
        <v>120</v>
      </c>
      <c r="U3" s="125" t="s">
        <v>120</v>
      </c>
      <c r="V3" s="125" t="s">
        <v>120</v>
      </c>
      <c r="W3" s="125" t="s">
        <v>120</v>
      </c>
      <c r="X3" s="125" t="s">
        <v>120</v>
      </c>
      <c r="Y3" s="125" t="s">
        <v>120</v>
      </c>
      <c r="Z3" s="125" t="s">
        <v>120</v>
      </c>
      <c r="AA3" s="125" t="s">
        <v>120</v>
      </c>
      <c r="AB3" s="125" t="s">
        <v>120</v>
      </c>
      <c r="AC3" s="125" t="s">
        <v>120</v>
      </c>
      <c r="AD3" s="125" t="s">
        <v>120</v>
      </c>
      <c r="AE3" s="125" t="s">
        <v>120</v>
      </c>
      <c r="AF3" s="125" t="s">
        <v>120</v>
      </c>
      <c r="AG3" s="125" t="s">
        <v>120</v>
      </c>
      <c r="AH3" s="125" t="s">
        <v>120</v>
      </c>
      <c r="AI3" s="125" t="s">
        <v>120</v>
      </c>
      <c r="AJ3" s="125" t="s">
        <v>120</v>
      </c>
      <c r="AK3" s="125" t="s">
        <v>120</v>
      </c>
      <c r="AL3" s="125" t="s">
        <v>120</v>
      </c>
      <c r="AM3" s="125" t="s">
        <v>120</v>
      </c>
      <c r="AN3" s="125" t="s">
        <v>120</v>
      </c>
      <c r="AO3" s="125" t="s">
        <v>120</v>
      </c>
      <c r="AP3" s="125" t="s">
        <v>120</v>
      </c>
      <c r="AQ3" s="125" t="s">
        <v>120</v>
      </c>
      <c r="AR3" s="125" t="s">
        <v>120</v>
      </c>
      <c r="AS3" s="125" t="s">
        <v>120</v>
      </c>
      <c r="AT3" s="125" t="s">
        <v>120</v>
      </c>
      <c r="AU3" s="125" t="s">
        <v>120</v>
      </c>
      <c r="AV3" s="125" t="s">
        <v>120</v>
      </c>
      <c r="AW3" s="125" t="s">
        <v>120</v>
      </c>
      <c r="AX3" s="125" t="s">
        <v>120</v>
      </c>
      <c r="AY3" s="125" t="s">
        <v>120</v>
      </c>
      <c r="AZ3" s="125" t="s">
        <v>120</v>
      </c>
      <c r="BA3" s="125" t="s">
        <v>120</v>
      </c>
      <c r="BB3" s="14" t="s">
        <v>120</v>
      </c>
    </row>
    <row r="4" spans="1:54" s="14" customFormat="1" ht="25.5">
      <c r="A4" s="42" t="s">
        <v>37</v>
      </c>
      <c r="B4" s="67" t="s">
        <v>30</v>
      </c>
      <c r="C4" s="158" t="s">
        <v>180</v>
      </c>
      <c r="D4" s="129" t="s">
        <v>180</v>
      </c>
      <c r="E4" s="129" t="s">
        <v>180</v>
      </c>
      <c r="F4" s="129" t="s">
        <v>180</v>
      </c>
      <c r="G4" s="129" t="s">
        <v>180</v>
      </c>
      <c r="H4" s="129" t="s">
        <v>204</v>
      </c>
      <c r="I4" s="129" t="s">
        <v>205</v>
      </c>
      <c r="J4" s="129" t="s">
        <v>206</v>
      </c>
      <c r="K4" s="156" t="s">
        <v>120</v>
      </c>
      <c r="L4" s="129" t="s">
        <v>120</v>
      </c>
      <c r="M4" s="129" t="s">
        <v>120</v>
      </c>
      <c r="N4" s="129" t="s">
        <v>120</v>
      </c>
      <c r="O4" s="125" t="s">
        <v>120</v>
      </c>
      <c r="P4" s="125" t="s">
        <v>120</v>
      </c>
      <c r="Q4" s="125" t="s">
        <v>120</v>
      </c>
      <c r="R4" s="125" t="s">
        <v>120</v>
      </c>
      <c r="S4" s="125" t="s">
        <v>120</v>
      </c>
      <c r="T4" s="125" t="s">
        <v>120</v>
      </c>
      <c r="U4" s="125" t="s">
        <v>120</v>
      </c>
      <c r="V4" s="125" t="s">
        <v>120</v>
      </c>
      <c r="W4" s="125" t="s">
        <v>120</v>
      </c>
      <c r="X4" s="125" t="s">
        <v>120</v>
      </c>
      <c r="Y4" s="125" t="s">
        <v>120</v>
      </c>
      <c r="Z4" s="125" t="s">
        <v>120</v>
      </c>
      <c r="AA4" s="125" t="s">
        <v>120</v>
      </c>
      <c r="AB4" s="125" t="s">
        <v>120</v>
      </c>
      <c r="AC4" s="125" t="s">
        <v>120</v>
      </c>
      <c r="AD4" s="125" t="s">
        <v>120</v>
      </c>
      <c r="AE4" s="125" t="s">
        <v>120</v>
      </c>
      <c r="AF4" s="125" t="s">
        <v>120</v>
      </c>
      <c r="AG4" s="125" t="s">
        <v>120</v>
      </c>
      <c r="AH4" s="125" t="s">
        <v>120</v>
      </c>
      <c r="AI4" s="125" t="s">
        <v>120</v>
      </c>
      <c r="AJ4" s="125" t="s">
        <v>120</v>
      </c>
      <c r="AK4" s="125" t="s">
        <v>120</v>
      </c>
      <c r="AL4" s="125" t="s">
        <v>120</v>
      </c>
      <c r="AM4" s="125" t="s">
        <v>120</v>
      </c>
      <c r="AN4" s="125" t="s">
        <v>120</v>
      </c>
      <c r="AO4" s="125" t="s">
        <v>120</v>
      </c>
      <c r="AP4" s="125" t="s">
        <v>120</v>
      </c>
      <c r="AQ4" s="125" t="s">
        <v>120</v>
      </c>
      <c r="AR4" s="125" t="s">
        <v>120</v>
      </c>
      <c r="AS4" s="125" t="s">
        <v>120</v>
      </c>
      <c r="AT4" s="125" t="s">
        <v>120</v>
      </c>
      <c r="AU4" s="125" t="s">
        <v>120</v>
      </c>
      <c r="AV4" s="125" t="s">
        <v>120</v>
      </c>
      <c r="AW4" s="125" t="s">
        <v>120</v>
      </c>
      <c r="AX4" s="125" t="s">
        <v>120</v>
      </c>
      <c r="AY4" s="125" t="s">
        <v>120</v>
      </c>
      <c r="AZ4" s="125" t="s">
        <v>120</v>
      </c>
      <c r="BA4" s="125" t="s">
        <v>120</v>
      </c>
      <c r="BB4" s="14" t="s">
        <v>120</v>
      </c>
    </row>
    <row r="5" spans="1:54" s="14" customFormat="1">
      <c r="A5" s="42" t="s">
        <v>38</v>
      </c>
      <c r="B5" s="67" t="s">
        <v>33</v>
      </c>
      <c r="C5" s="168" t="s">
        <v>247</v>
      </c>
      <c r="D5" s="129" t="s">
        <v>207</v>
      </c>
      <c r="E5" s="129" t="s">
        <v>207</v>
      </c>
      <c r="F5" s="129" t="s">
        <v>207</v>
      </c>
      <c r="G5" s="129" t="s">
        <v>207</v>
      </c>
      <c r="H5" s="129" t="s">
        <v>208</v>
      </c>
      <c r="I5" s="129" t="s">
        <v>209</v>
      </c>
      <c r="J5" s="129" t="s">
        <v>210</v>
      </c>
      <c r="K5" s="156" t="s">
        <v>120</v>
      </c>
      <c r="L5" s="129" t="s">
        <v>120</v>
      </c>
      <c r="M5" s="129" t="s">
        <v>120</v>
      </c>
      <c r="N5" s="129" t="s">
        <v>120</v>
      </c>
      <c r="O5" s="125" t="s">
        <v>120</v>
      </c>
      <c r="P5" s="125" t="s">
        <v>120</v>
      </c>
      <c r="Q5" s="125" t="s">
        <v>120</v>
      </c>
      <c r="R5" s="125" t="s">
        <v>120</v>
      </c>
      <c r="S5" s="125" t="s">
        <v>120</v>
      </c>
      <c r="T5" s="125" t="s">
        <v>120</v>
      </c>
      <c r="U5" s="125" t="s">
        <v>120</v>
      </c>
      <c r="V5" s="125" t="s">
        <v>120</v>
      </c>
      <c r="W5" s="125" t="s">
        <v>120</v>
      </c>
      <c r="X5" s="125" t="s">
        <v>120</v>
      </c>
      <c r="Y5" s="125" t="s">
        <v>120</v>
      </c>
      <c r="Z5" s="125" t="s">
        <v>120</v>
      </c>
      <c r="AA5" s="125" t="s">
        <v>120</v>
      </c>
      <c r="AB5" s="125" t="s">
        <v>120</v>
      </c>
      <c r="AC5" s="125" t="s">
        <v>120</v>
      </c>
      <c r="AD5" s="125" t="s">
        <v>120</v>
      </c>
      <c r="AE5" s="125" t="s">
        <v>120</v>
      </c>
      <c r="AF5" s="125" t="s">
        <v>120</v>
      </c>
      <c r="AG5" s="125" t="s">
        <v>120</v>
      </c>
      <c r="AH5" s="125" t="s">
        <v>120</v>
      </c>
      <c r="AI5" s="125" t="s">
        <v>120</v>
      </c>
      <c r="AJ5" s="125" t="s">
        <v>120</v>
      </c>
      <c r="AK5" s="125" t="s">
        <v>120</v>
      </c>
      <c r="AL5" s="125" t="s">
        <v>120</v>
      </c>
      <c r="AM5" s="125" t="s">
        <v>120</v>
      </c>
      <c r="AN5" s="125" t="s">
        <v>120</v>
      </c>
      <c r="AO5" s="125" t="s">
        <v>120</v>
      </c>
      <c r="AP5" s="125" t="s">
        <v>120</v>
      </c>
      <c r="AQ5" s="125" t="s">
        <v>120</v>
      </c>
      <c r="AR5" s="125" t="s">
        <v>120</v>
      </c>
      <c r="AS5" s="125" t="s">
        <v>120</v>
      </c>
      <c r="AT5" s="125" t="s">
        <v>120</v>
      </c>
      <c r="AU5" s="125" t="s">
        <v>120</v>
      </c>
      <c r="AV5" s="125" t="s">
        <v>120</v>
      </c>
      <c r="AW5" s="125" t="s">
        <v>120</v>
      </c>
      <c r="AX5" s="125" t="s">
        <v>120</v>
      </c>
      <c r="AY5" s="125" t="s">
        <v>120</v>
      </c>
      <c r="AZ5" s="125" t="s">
        <v>120</v>
      </c>
      <c r="BA5" s="125" t="s">
        <v>120</v>
      </c>
      <c r="BB5" s="14" t="s">
        <v>120</v>
      </c>
    </row>
    <row r="6" spans="1:54" s="14" customFormat="1" ht="38.450000000000003" customHeight="1">
      <c r="A6" s="42" t="s">
        <v>39</v>
      </c>
      <c r="B6" s="67" t="s">
        <v>34</v>
      </c>
      <c r="C6" s="158" t="s">
        <v>211</v>
      </c>
      <c r="D6" s="129" t="s">
        <v>211</v>
      </c>
      <c r="E6" s="129" t="s">
        <v>211</v>
      </c>
      <c r="F6" s="129" t="s">
        <v>211</v>
      </c>
      <c r="G6" s="129" t="s">
        <v>211</v>
      </c>
      <c r="H6" s="129" t="s">
        <v>211</v>
      </c>
      <c r="I6" s="129" t="s">
        <v>211</v>
      </c>
      <c r="J6" s="129" t="s">
        <v>212</v>
      </c>
      <c r="K6" s="156" t="s">
        <v>120</v>
      </c>
      <c r="L6" s="129" t="s">
        <v>120</v>
      </c>
      <c r="M6" s="129" t="s">
        <v>120</v>
      </c>
      <c r="N6" s="129" t="s">
        <v>120</v>
      </c>
      <c r="O6" s="125" t="s">
        <v>120</v>
      </c>
      <c r="P6" s="125" t="s">
        <v>120</v>
      </c>
      <c r="Q6" s="125" t="s">
        <v>120</v>
      </c>
      <c r="R6" s="125" t="s">
        <v>120</v>
      </c>
      <c r="S6" s="125" t="s">
        <v>120</v>
      </c>
      <c r="T6" s="125" t="s">
        <v>120</v>
      </c>
      <c r="U6" s="125" t="s">
        <v>120</v>
      </c>
      <c r="V6" s="125" t="s">
        <v>120</v>
      </c>
      <c r="W6" s="125" t="s">
        <v>120</v>
      </c>
      <c r="X6" s="125" t="s">
        <v>120</v>
      </c>
      <c r="Y6" s="125" t="s">
        <v>120</v>
      </c>
      <c r="Z6" s="125" t="s">
        <v>120</v>
      </c>
      <c r="AA6" s="125" t="s">
        <v>120</v>
      </c>
      <c r="AB6" s="125" t="s">
        <v>120</v>
      </c>
      <c r="AC6" s="125" t="s">
        <v>120</v>
      </c>
      <c r="AD6" s="125" t="s">
        <v>120</v>
      </c>
      <c r="AE6" s="125" t="s">
        <v>120</v>
      </c>
      <c r="AF6" s="125" t="s">
        <v>120</v>
      </c>
      <c r="AG6" s="125" t="s">
        <v>120</v>
      </c>
      <c r="AH6" s="125" t="s">
        <v>120</v>
      </c>
      <c r="AI6" s="125" t="s">
        <v>120</v>
      </c>
      <c r="AJ6" s="125" t="s">
        <v>120</v>
      </c>
      <c r="AK6" s="125" t="s">
        <v>120</v>
      </c>
      <c r="AL6" s="125" t="s">
        <v>120</v>
      </c>
      <c r="AM6" s="125" t="s">
        <v>120</v>
      </c>
      <c r="AN6" s="125" t="s">
        <v>120</v>
      </c>
      <c r="AO6" s="125" t="s">
        <v>120</v>
      </c>
      <c r="AP6" s="125" t="s">
        <v>120</v>
      </c>
      <c r="AQ6" s="125" t="s">
        <v>120</v>
      </c>
      <c r="AR6" s="125" t="s">
        <v>120</v>
      </c>
      <c r="AS6" s="125" t="s">
        <v>120</v>
      </c>
      <c r="AT6" s="125" t="s">
        <v>120</v>
      </c>
      <c r="AU6" s="125" t="s">
        <v>120</v>
      </c>
      <c r="AV6" s="125" t="s">
        <v>120</v>
      </c>
      <c r="AW6" s="125" t="s">
        <v>120</v>
      </c>
      <c r="AX6" s="125" t="s">
        <v>120</v>
      </c>
      <c r="AY6" s="125" t="s">
        <v>120</v>
      </c>
      <c r="AZ6" s="125" t="s">
        <v>120</v>
      </c>
      <c r="BA6" s="125" t="s">
        <v>120</v>
      </c>
      <c r="BB6" s="14" t="s">
        <v>120</v>
      </c>
    </row>
    <row r="7" spans="1:54" s="14" customFormat="1" ht="38.25">
      <c r="A7" s="42" t="s">
        <v>40</v>
      </c>
      <c r="B7" s="67" t="s">
        <v>31</v>
      </c>
      <c r="C7" s="158" t="s">
        <v>213</v>
      </c>
      <c r="D7" s="129" t="s">
        <v>213</v>
      </c>
      <c r="E7" s="129" t="s">
        <v>213</v>
      </c>
      <c r="F7" s="129" t="s">
        <v>213</v>
      </c>
      <c r="G7" s="129" t="s">
        <v>213</v>
      </c>
      <c r="H7" s="129" t="s">
        <v>214</v>
      </c>
      <c r="I7" s="129" t="s">
        <v>215</v>
      </c>
      <c r="J7" s="129" t="s">
        <v>213</v>
      </c>
      <c r="K7" s="156" t="s">
        <v>120</v>
      </c>
      <c r="L7" s="129" t="s">
        <v>120</v>
      </c>
      <c r="M7" s="129" t="s">
        <v>120</v>
      </c>
      <c r="N7" s="129" t="s">
        <v>120</v>
      </c>
      <c r="O7" s="125" t="s">
        <v>120</v>
      </c>
      <c r="P7" s="125" t="s">
        <v>120</v>
      </c>
      <c r="Q7" s="125" t="s">
        <v>120</v>
      </c>
      <c r="R7" s="125" t="s">
        <v>120</v>
      </c>
      <c r="S7" s="125" t="s">
        <v>120</v>
      </c>
      <c r="T7" s="125" t="s">
        <v>120</v>
      </c>
      <c r="U7" s="125" t="s">
        <v>120</v>
      </c>
      <c r="V7" s="125" t="s">
        <v>120</v>
      </c>
      <c r="W7" s="125" t="s">
        <v>120</v>
      </c>
      <c r="X7" s="125" t="s">
        <v>120</v>
      </c>
      <c r="Y7" s="125" t="s">
        <v>120</v>
      </c>
      <c r="Z7" s="125" t="s">
        <v>120</v>
      </c>
      <c r="AA7" s="125" t="s">
        <v>120</v>
      </c>
      <c r="AB7" s="125" t="s">
        <v>120</v>
      </c>
      <c r="AC7" s="125" t="s">
        <v>120</v>
      </c>
      <c r="AD7" s="125" t="s">
        <v>120</v>
      </c>
      <c r="AE7" s="125" t="s">
        <v>120</v>
      </c>
      <c r="AF7" s="125" t="s">
        <v>120</v>
      </c>
      <c r="AG7" s="125" t="s">
        <v>120</v>
      </c>
      <c r="AH7" s="125" t="s">
        <v>120</v>
      </c>
      <c r="AI7" s="125" t="s">
        <v>120</v>
      </c>
      <c r="AJ7" s="125" t="s">
        <v>120</v>
      </c>
      <c r="AK7" s="125" t="s">
        <v>120</v>
      </c>
      <c r="AL7" s="125" t="s">
        <v>120</v>
      </c>
      <c r="AM7" s="125" t="s">
        <v>120</v>
      </c>
      <c r="AN7" s="125" t="s">
        <v>120</v>
      </c>
      <c r="AO7" s="125" t="s">
        <v>120</v>
      </c>
      <c r="AP7" s="125" t="s">
        <v>120</v>
      </c>
      <c r="AQ7" s="125" t="s">
        <v>120</v>
      </c>
      <c r="AR7" s="125" t="s">
        <v>120</v>
      </c>
      <c r="AS7" s="125" t="s">
        <v>120</v>
      </c>
      <c r="AT7" s="125" t="s">
        <v>120</v>
      </c>
      <c r="AU7" s="125" t="s">
        <v>120</v>
      </c>
      <c r="AV7" s="125" t="s">
        <v>120</v>
      </c>
      <c r="AW7" s="125" t="s">
        <v>120</v>
      </c>
      <c r="AX7" s="125" t="s">
        <v>120</v>
      </c>
      <c r="AY7" s="125" t="s">
        <v>120</v>
      </c>
      <c r="AZ7" s="125" t="s">
        <v>120</v>
      </c>
      <c r="BA7" s="125" t="s">
        <v>120</v>
      </c>
      <c r="BB7" s="14" t="s">
        <v>120</v>
      </c>
    </row>
    <row r="8" spans="1:54" s="14" customFormat="1" ht="76.5">
      <c r="A8" s="42" t="s">
        <v>41</v>
      </c>
      <c r="B8" s="67" t="s">
        <v>32</v>
      </c>
      <c r="C8" s="158" t="s">
        <v>253</v>
      </c>
      <c r="D8" s="129" t="s">
        <v>216</v>
      </c>
      <c r="E8" s="129" t="s">
        <v>217</v>
      </c>
      <c r="F8" s="129" t="s">
        <v>218</v>
      </c>
      <c r="G8" s="129" t="s">
        <v>219</v>
      </c>
      <c r="H8" s="129" t="s">
        <v>220</v>
      </c>
      <c r="I8" s="129" t="s">
        <v>221</v>
      </c>
      <c r="J8" s="129" t="s">
        <v>222</v>
      </c>
      <c r="K8" s="156" t="s">
        <v>120</v>
      </c>
      <c r="L8" s="129" t="s">
        <v>120</v>
      </c>
      <c r="M8" s="129" t="s">
        <v>120</v>
      </c>
      <c r="N8" s="129" t="s">
        <v>120</v>
      </c>
      <c r="O8" s="125" t="s">
        <v>120</v>
      </c>
      <c r="P8" s="125" t="s">
        <v>120</v>
      </c>
      <c r="Q8" s="125" t="s">
        <v>120</v>
      </c>
      <c r="R8" s="125" t="s">
        <v>120</v>
      </c>
      <c r="S8" s="125" t="s">
        <v>120</v>
      </c>
      <c r="T8" s="125" t="s">
        <v>120</v>
      </c>
      <c r="U8" s="125" t="s">
        <v>120</v>
      </c>
      <c r="V8" s="125" t="s">
        <v>120</v>
      </c>
      <c r="W8" s="125" t="s">
        <v>120</v>
      </c>
      <c r="X8" s="125" t="s">
        <v>120</v>
      </c>
      <c r="Y8" s="125" t="s">
        <v>120</v>
      </c>
      <c r="Z8" s="125" t="s">
        <v>120</v>
      </c>
      <c r="AA8" s="125" t="s">
        <v>120</v>
      </c>
      <c r="AB8" s="125" t="s">
        <v>120</v>
      </c>
      <c r="AC8" s="125" t="s">
        <v>120</v>
      </c>
      <c r="AD8" s="125" t="s">
        <v>120</v>
      </c>
      <c r="AE8" s="125" t="s">
        <v>120</v>
      </c>
      <c r="AF8" s="125" t="s">
        <v>120</v>
      </c>
      <c r="AG8" s="125" t="s">
        <v>120</v>
      </c>
      <c r="AH8" s="125" t="s">
        <v>120</v>
      </c>
      <c r="AI8" s="125" t="s">
        <v>120</v>
      </c>
      <c r="AJ8" s="125" t="s">
        <v>120</v>
      </c>
      <c r="AK8" s="125" t="s">
        <v>120</v>
      </c>
      <c r="AL8" s="125" t="s">
        <v>120</v>
      </c>
      <c r="AM8" s="125" t="s">
        <v>120</v>
      </c>
      <c r="AN8" s="125" t="s">
        <v>120</v>
      </c>
      <c r="AO8" s="125" t="s">
        <v>120</v>
      </c>
      <c r="AP8" s="125" t="s">
        <v>120</v>
      </c>
      <c r="AQ8" s="125" t="s">
        <v>120</v>
      </c>
      <c r="AR8" s="125" t="s">
        <v>120</v>
      </c>
      <c r="AS8" s="125" t="s">
        <v>120</v>
      </c>
      <c r="AT8" s="125" t="s">
        <v>120</v>
      </c>
      <c r="AU8" s="125" t="s">
        <v>120</v>
      </c>
      <c r="AV8" s="125" t="s">
        <v>120</v>
      </c>
      <c r="AW8" s="125" t="s">
        <v>120</v>
      </c>
      <c r="AX8" s="125" t="s">
        <v>120</v>
      </c>
      <c r="AY8" s="125" t="s">
        <v>120</v>
      </c>
      <c r="AZ8" s="125" t="s">
        <v>120</v>
      </c>
      <c r="BA8" s="125" t="s">
        <v>120</v>
      </c>
      <c r="BB8" s="14" t="s">
        <v>120</v>
      </c>
    </row>
    <row r="9" spans="1:54" s="14" customFormat="1" ht="37.5" customHeight="1">
      <c r="A9" s="42" t="s">
        <v>42</v>
      </c>
      <c r="B9" s="67" t="s">
        <v>98</v>
      </c>
      <c r="C9" s="158" t="s">
        <v>223</v>
      </c>
      <c r="D9" s="129" t="s">
        <v>223</v>
      </c>
      <c r="E9" s="129" t="s">
        <v>223</v>
      </c>
      <c r="F9" s="129" t="s">
        <v>223</v>
      </c>
      <c r="G9" s="129" t="s">
        <v>223</v>
      </c>
      <c r="H9" s="129" t="s">
        <v>223</v>
      </c>
      <c r="I9" s="129" t="s">
        <v>223</v>
      </c>
      <c r="J9" s="129" t="s">
        <v>120</v>
      </c>
      <c r="K9" s="156" t="s">
        <v>120</v>
      </c>
      <c r="L9" s="129" t="s">
        <v>120</v>
      </c>
      <c r="M9" s="129" t="s">
        <v>120</v>
      </c>
      <c r="N9" s="129" t="s">
        <v>120</v>
      </c>
      <c r="O9" s="125" t="s">
        <v>120</v>
      </c>
      <c r="P9" s="125" t="s">
        <v>120</v>
      </c>
      <c r="Q9" s="125" t="s">
        <v>120</v>
      </c>
      <c r="R9" s="125" t="s">
        <v>120</v>
      </c>
      <c r="S9" s="125" t="s">
        <v>120</v>
      </c>
      <c r="T9" s="125" t="s">
        <v>120</v>
      </c>
      <c r="U9" s="125" t="s">
        <v>120</v>
      </c>
      <c r="V9" s="125" t="s">
        <v>120</v>
      </c>
      <c r="W9" s="125" t="s">
        <v>120</v>
      </c>
      <c r="X9" s="125" t="s">
        <v>120</v>
      </c>
      <c r="Y9" s="125" t="s">
        <v>120</v>
      </c>
      <c r="Z9" s="125" t="s">
        <v>120</v>
      </c>
      <c r="AA9" s="125" t="s">
        <v>120</v>
      </c>
      <c r="AB9" s="125" t="s">
        <v>120</v>
      </c>
      <c r="AC9" s="125" t="s">
        <v>120</v>
      </c>
      <c r="AD9" s="125" t="s">
        <v>120</v>
      </c>
      <c r="AE9" s="125" t="s">
        <v>120</v>
      </c>
      <c r="AF9" s="125" t="s">
        <v>120</v>
      </c>
      <c r="AG9" s="125" t="s">
        <v>120</v>
      </c>
      <c r="AH9" s="125" t="s">
        <v>120</v>
      </c>
      <c r="AI9" s="125" t="s">
        <v>120</v>
      </c>
      <c r="AJ9" s="125" t="s">
        <v>120</v>
      </c>
      <c r="AK9" s="125" t="s">
        <v>120</v>
      </c>
      <c r="AL9" s="125" t="s">
        <v>120</v>
      </c>
      <c r="AM9" s="125" t="s">
        <v>120</v>
      </c>
      <c r="AN9" s="125" t="s">
        <v>120</v>
      </c>
      <c r="AO9" s="125" t="s">
        <v>120</v>
      </c>
      <c r="AP9" s="125" t="s">
        <v>120</v>
      </c>
      <c r="AQ9" s="125" t="s">
        <v>120</v>
      </c>
      <c r="AR9" s="125" t="s">
        <v>120</v>
      </c>
      <c r="AS9" s="125" t="s">
        <v>120</v>
      </c>
      <c r="AT9" s="125" t="s">
        <v>120</v>
      </c>
      <c r="AU9" s="125" t="s">
        <v>120</v>
      </c>
      <c r="AV9" s="125" t="s">
        <v>120</v>
      </c>
      <c r="AW9" s="125" t="s">
        <v>120</v>
      </c>
      <c r="AX9" s="125" t="s">
        <v>120</v>
      </c>
      <c r="AY9" s="125" t="s">
        <v>120</v>
      </c>
      <c r="AZ9" s="125" t="s">
        <v>120</v>
      </c>
      <c r="BA9" s="125" t="s">
        <v>120</v>
      </c>
      <c r="BB9" s="14" t="s">
        <v>120</v>
      </c>
    </row>
    <row r="10" spans="1:54" s="14" customFormat="1">
      <c r="A10" s="42" t="s">
        <v>99</v>
      </c>
      <c r="B10" s="67" t="s">
        <v>43</v>
      </c>
      <c r="C10" s="158" t="s">
        <v>245</v>
      </c>
      <c r="D10" s="129" t="s">
        <v>224</v>
      </c>
      <c r="E10" s="129" t="s">
        <v>224</v>
      </c>
      <c r="F10" s="129" t="s">
        <v>224</v>
      </c>
      <c r="G10" s="129" t="s">
        <v>224</v>
      </c>
      <c r="H10" s="129" t="s">
        <v>224</v>
      </c>
      <c r="I10" s="129" t="s">
        <v>224</v>
      </c>
      <c r="J10" s="129" t="s">
        <v>224</v>
      </c>
      <c r="K10" s="156" t="s">
        <v>120</v>
      </c>
      <c r="L10" s="129" t="s">
        <v>120</v>
      </c>
      <c r="M10" s="129" t="s">
        <v>120</v>
      </c>
      <c r="N10" s="129" t="s">
        <v>120</v>
      </c>
      <c r="O10" s="125" t="s">
        <v>120</v>
      </c>
      <c r="P10" s="125" t="s">
        <v>120</v>
      </c>
      <c r="Q10" s="125" t="s">
        <v>120</v>
      </c>
      <c r="R10" s="125" t="s">
        <v>120</v>
      </c>
      <c r="S10" s="125" t="s">
        <v>120</v>
      </c>
      <c r="T10" s="125" t="s">
        <v>120</v>
      </c>
      <c r="U10" s="125" t="s">
        <v>120</v>
      </c>
      <c r="V10" s="125" t="s">
        <v>120</v>
      </c>
      <c r="W10" s="125" t="s">
        <v>120</v>
      </c>
      <c r="X10" s="125" t="s">
        <v>120</v>
      </c>
      <c r="Y10" s="125" t="s">
        <v>120</v>
      </c>
      <c r="Z10" s="125" t="s">
        <v>120</v>
      </c>
      <c r="AA10" s="125" t="s">
        <v>120</v>
      </c>
      <c r="AB10" s="125" t="s">
        <v>120</v>
      </c>
      <c r="AC10" s="125" t="s">
        <v>120</v>
      </c>
      <c r="AD10" s="125" t="s">
        <v>120</v>
      </c>
      <c r="AE10" s="125" t="s">
        <v>120</v>
      </c>
      <c r="AF10" s="125" t="s">
        <v>120</v>
      </c>
      <c r="AG10" s="125" t="s">
        <v>120</v>
      </c>
      <c r="AH10" s="125" t="s">
        <v>120</v>
      </c>
      <c r="AI10" s="125" t="s">
        <v>120</v>
      </c>
      <c r="AJ10" s="125" t="s">
        <v>120</v>
      </c>
      <c r="AK10" s="125" t="s">
        <v>120</v>
      </c>
      <c r="AL10" s="125" t="s">
        <v>120</v>
      </c>
      <c r="AM10" s="125" t="s">
        <v>120</v>
      </c>
      <c r="AN10" s="125" t="s">
        <v>120</v>
      </c>
      <c r="AO10" s="125" t="s">
        <v>120</v>
      </c>
      <c r="AP10" s="125" t="s">
        <v>120</v>
      </c>
      <c r="AQ10" s="125" t="s">
        <v>120</v>
      </c>
      <c r="AR10" s="125" t="s">
        <v>120</v>
      </c>
      <c r="AS10" s="125" t="s">
        <v>120</v>
      </c>
      <c r="AT10" s="125" t="s">
        <v>120</v>
      </c>
      <c r="AU10" s="125" t="s">
        <v>120</v>
      </c>
      <c r="AV10" s="125" t="s">
        <v>120</v>
      </c>
      <c r="AW10" s="125" t="s">
        <v>120</v>
      </c>
      <c r="AX10" s="125" t="s">
        <v>120</v>
      </c>
      <c r="AY10" s="125" t="s">
        <v>120</v>
      </c>
      <c r="AZ10" s="125" t="s">
        <v>120</v>
      </c>
      <c r="BA10" s="125" t="s">
        <v>120</v>
      </c>
      <c r="BB10" s="14" t="s">
        <v>120</v>
      </c>
    </row>
    <row r="11" spans="1:54" s="2" customFormat="1">
      <c r="A11" s="51"/>
      <c r="B11" s="1"/>
      <c r="C11" s="1"/>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6"/>
      <c r="AU11" s="126"/>
      <c r="AV11" s="126"/>
      <c r="AW11" s="126"/>
      <c r="AX11" s="126"/>
      <c r="AY11" s="126"/>
      <c r="AZ11" s="126"/>
      <c r="BA11" s="126"/>
    </row>
    <row r="12" spans="1:54" s="16" customFormat="1">
      <c r="A12" s="84" t="s">
        <v>44</v>
      </c>
      <c r="B12" s="15"/>
      <c r="C12" s="15"/>
      <c r="D12" s="127"/>
      <c r="E12" s="127"/>
      <c r="F12" s="127"/>
      <c r="G12" s="127"/>
      <c r="H12" s="127"/>
      <c r="I12" s="127"/>
      <c r="J12" s="127"/>
      <c r="K12" s="127"/>
      <c r="L12" s="127"/>
      <c r="M12" s="127"/>
      <c r="N12" s="127"/>
      <c r="O12" s="127"/>
      <c r="P12" s="127"/>
      <c r="Q12" s="127"/>
      <c r="R12" s="127"/>
      <c r="S12" s="127"/>
      <c r="T12" s="127"/>
      <c r="U12" s="127"/>
      <c r="V12" s="127"/>
      <c r="W12" s="127"/>
      <c r="X12" s="127"/>
      <c r="Y12" s="127"/>
      <c r="Z12" s="127"/>
      <c r="AA12" s="127"/>
      <c r="AB12" s="127"/>
      <c r="AC12" s="127"/>
      <c r="AD12" s="127"/>
      <c r="AE12" s="127"/>
      <c r="AF12" s="127"/>
      <c r="AG12" s="127"/>
      <c r="AH12" s="127"/>
      <c r="AI12" s="127"/>
      <c r="AJ12" s="127"/>
      <c r="AK12" s="127"/>
      <c r="AL12" s="127"/>
      <c r="AM12" s="127"/>
      <c r="AN12" s="127"/>
      <c r="AO12" s="127"/>
      <c r="AP12" s="127"/>
      <c r="AQ12" s="127"/>
      <c r="AR12" s="127"/>
      <c r="AS12" s="127"/>
      <c r="AT12" s="127"/>
      <c r="AU12" s="127"/>
      <c r="AV12" s="127"/>
      <c r="AW12" s="127"/>
      <c r="AX12" s="127"/>
      <c r="AY12" s="127"/>
      <c r="AZ12" s="127"/>
      <c r="BA12" s="127"/>
    </row>
    <row r="13" spans="1:54" s="16" customFormat="1" ht="34.700000000000003" customHeight="1">
      <c r="A13" s="194" t="s">
        <v>100</v>
      </c>
      <c r="B13" s="195"/>
      <c r="C13" s="195"/>
      <c r="D13" s="195"/>
      <c r="E13" s="195"/>
      <c r="F13" s="195"/>
      <c r="G13" s="195"/>
      <c r="H13" s="195"/>
      <c r="I13" s="195"/>
      <c r="J13" s="195"/>
      <c r="K13" s="195"/>
      <c r="L13" s="195"/>
      <c r="M13" s="195"/>
      <c r="N13" s="127"/>
      <c r="O13" s="127"/>
      <c r="P13" s="127"/>
      <c r="Q13" s="127"/>
      <c r="R13" s="127"/>
      <c r="S13" s="127"/>
      <c r="T13" s="127"/>
      <c r="U13" s="127"/>
      <c r="V13" s="127"/>
      <c r="W13" s="127"/>
      <c r="X13" s="127"/>
      <c r="Y13" s="127"/>
      <c r="Z13" s="127"/>
      <c r="AA13" s="127"/>
      <c r="AB13" s="127"/>
      <c r="AC13" s="127"/>
      <c r="AD13" s="127"/>
      <c r="AE13" s="127"/>
      <c r="AF13" s="127"/>
      <c r="AG13" s="127"/>
      <c r="AH13" s="127"/>
      <c r="AI13" s="127"/>
      <c r="AJ13" s="127"/>
      <c r="AK13" s="127"/>
      <c r="AL13" s="127"/>
      <c r="AM13" s="127"/>
      <c r="AN13" s="127"/>
      <c r="AO13" s="127"/>
      <c r="AP13" s="127"/>
      <c r="AQ13" s="127"/>
      <c r="AR13" s="127"/>
      <c r="AS13" s="127"/>
      <c r="AT13" s="127"/>
      <c r="AU13" s="127"/>
      <c r="AV13" s="127"/>
      <c r="AW13" s="127"/>
      <c r="AX13" s="127"/>
      <c r="AY13" s="127"/>
      <c r="AZ13" s="127"/>
      <c r="BA13" s="127"/>
    </row>
    <row r="14" spans="1:54" s="16" customFormat="1">
      <c r="A14" s="192" t="s">
        <v>101</v>
      </c>
      <c r="B14" s="193"/>
      <c r="C14" s="193"/>
      <c r="D14" s="193"/>
      <c r="E14" s="193"/>
      <c r="F14" s="193"/>
      <c r="G14" s="193"/>
      <c r="H14" s="193"/>
      <c r="I14" s="193"/>
      <c r="J14" s="193"/>
      <c r="K14" s="193"/>
      <c r="L14" s="193"/>
      <c r="M14" s="193"/>
      <c r="N14" s="127"/>
      <c r="O14" s="127"/>
      <c r="P14" s="127"/>
      <c r="Q14" s="127"/>
      <c r="R14" s="127"/>
      <c r="S14" s="127"/>
      <c r="T14" s="127"/>
      <c r="U14" s="127"/>
      <c r="V14" s="127"/>
      <c r="W14" s="127"/>
      <c r="X14" s="127"/>
      <c r="Y14" s="127"/>
      <c r="Z14" s="127"/>
      <c r="AA14" s="127"/>
      <c r="AB14" s="127"/>
      <c r="AC14" s="127"/>
      <c r="AD14" s="127"/>
      <c r="AE14" s="127"/>
      <c r="AF14" s="127"/>
      <c r="AG14" s="127"/>
      <c r="AH14" s="127"/>
      <c r="AI14" s="127"/>
      <c r="AJ14" s="127"/>
      <c r="AK14" s="127"/>
      <c r="AL14" s="127"/>
      <c r="AM14" s="127"/>
      <c r="AN14" s="127"/>
      <c r="AO14" s="127"/>
      <c r="AP14" s="127"/>
      <c r="AQ14" s="127"/>
      <c r="AR14" s="127"/>
      <c r="AS14" s="127"/>
      <c r="AT14" s="127"/>
      <c r="AU14" s="127"/>
      <c r="AV14" s="127"/>
      <c r="AW14" s="127"/>
      <c r="AX14" s="127"/>
      <c r="AY14" s="127"/>
      <c r="AZ14" s="127"/>
      <c r="BA14" s="127"/>
    </row>
    <row r="15" spans="1:54" s="16" customFormat="1">
      <c r="A15" s="192" t="s">
        <v>102</v>
      </c>
      <c r="B15" s="193"/>
      <c r="C15" s="193"/>
      <c r="D15" s="193"/>
      <c r="E15" s="193"/>
      <c r="F15" s="193"/>
      <c r="G15" s="193"/>
      <c r="H15" s="193"/>
      <c r="I15" s="193"/>
      <c r="J15" s="193"/>
      <c r="K15" s="193"/>
      <c r="L15" s="193"/>
      <c r="M15" s="193"/>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7"/>
      <c r="BA15" s="127"/>
    </row>
    <row r="16" spans="1:54" s="16" customFormat="1">
      <c r="A16" s="192" t="s">
        <v>103</v>
      </c>
      <c r="B16" s="193"/>
      <c r="C16" s="193"/>
      <c r="D16" s="193"/>
      <c r="E16" s="193"/>
      <c r="F16" s="193"/>
      <c r="G16" s="193"/>
      <c r="H16" s="193"/>
      <c r="I16" s="193"/>
      <c r="J16" s="193"/>
      <c r="K16" s="193"/>
      <c r="L16" s="193"/>
      <c r="M16" s="193"/>
      <c r="N16" s="127"/>
      <c r="O16" s="127"/>
      <c r="P16" s="127"/>
      <c r="Q16" s="127"/>
      <c r="R16" s="127"/>
      <c r="S16" s="127"/>
      <c r="T16" s="127"/>
      <c r="U16" s="127"/>
      <c r="V16" s="127"/>
      <c r="W16" s="127"/>
      <c r="X16" s="127"/>
      <c r="Y16" s="127"/>
      <c r="Z16" s="127"/>
      <c r="AA16" s="127"/>
      <c r="AB16" s="127"/>
      <c r="AC16" s="127"/>
      <c r="AD16" s="127"/>
      <c r="AE16" s="127"/>
      <c r="AF16" s="127"/>
      <c r="AG16" s="127"/>
      <c r="AH16" s="127"/>
      <c r="AI16" s="127"/>
      <c r="AJ16" s="127"/>
      <c r="AK16" s="127"/>
      <c r="AL16" s="127"/>
      <c r="AM16" s="127"/>
      <c r="AN16" s="127"/>
      <c r="AO16" s="127"/>
      <c r="AP16" s="127"/>
      <c r="AQ16" s="127"/>
      <c r="AR16" s="127"/>
      <c r="AS16" s="127"/>
      <c r="AT16" s="127"/>
      <c r="AU16" s="127"/>
      <c r="AV16" s="127"/>
      <c r="AW16" s="127"/>
      <c r="AX16" s="127"/>
      <c r="AY16" s="127"/>
      <c r="AZ16" s="127"/>
      <c r="BA16" s="127"/>
    </row>
    <row r="17" spans="1:53" s="16" customFormat="1">
      <c r="A17" s="192" t="s">
        <v>104</v>
      </c>
      <c r="B17" s="193"/>
      <c r="C17" s="193"/>
      <c r="D17" s="193"/>
      <c r="E17" s="193"/>
      <c r="F17" s="193"/>
      <c r="G17" s="193"/>
      <c r="H17" s="193"/>
      <c r="I17" s="193"/>
      <c r="J17" s="193"/>
      <c r="K17" s="193"/>
      <c r="L17" s="193"/>
      <c r="M17" s="193"/>
      <c r="N17" s="127"/>
      <c r="O17" s="127"/>
      <c r="P17" s="127"/>
      <c r="Q17" s="127"/>
      <c r="R17" s="127"/>
      <c r="S17" s="127"/>
      <c r="T17" s="127"/>
      <c r="U17" s="127"/>
      <c r="V17" s="127"/>
      <c r="W17" s="127"/>
      <c r="X17" s="127"/>
      <c r="Y17" s="127"/>
      <c r="Z17" s="127"/>
      <c r="AA17" s="127"/>
      <c r="AB17" s="127"/>
      <c r="AC17" s="127"/>
      <c r="AD17" s="127"/>
      <c r="AE17" s="127"/>
      <c r="AF17" s="127"/>
      <c r="AG17" s="127"/>
      <c r="AH17" s="127"/>
      <c r="AI17" s="127"/>
      <c r="AJ17" s="127"/>
      <c r="AK17" s="127"/>
      <c r="AL17" s="127"/>
      <c r="AM17" s="127"/>
      <c r="AN17" s="127"/>
      <c r="AO17" s="127"/>
      <c r="AP17" s="127"/>
      <c r="AQ17" s="127"/>
      <c r="AR17" s="127"/>
      <c r="AS17" s="127"/>
      <c r="AT17" s="127"/>
      <c r="AU17" s="127"/>
      <c r="AV17" s="127"/>
      <c r="AW17" s="127"/>
      <c r="AX17" s="127"/>
      <c r="AY17" s="127"/>
      <c r="AZ17" s="127"/>
      <c r="BA17" s="127"/>
    </row>
    <row r="18" spans="1:53" s="16" customFormat="1" ht="25.5" customHeight="1">
      <c r="A18" s="194" t="s">
        <v>105</v>
      </c>
      <c r="B18" s="195"/>
      <c r="C18" s="195"/>
      <c r="D18" s="195"/>
      <c r="E18" s="195"/>
      <c r="F18" s="195"/>
      <c r="G18" s="195"/>
      <c r="H18" s="195"/>
      <c r="I18" s="195"/>
      <c r="J18" s="195"/>
      <c r="K18" s="195"/>
      <c r="L18" s="195"/>
      <c r="M18" s="195"/>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7"/>
      <c r="BA18" s="127"/>
    </row>
    <row r="19" spans="1:53" s="9" customFormat="1">
      <c r="A19" s="52"/>
      <c r="B19" s="10"/>
      <c r="C19" s="10"/>
      <c r="D19" s="127"/>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7"/>
      <c r="BA19" s="127"/>
    </row>
    <row r="20" spans="1:53" s="3" customFormat="1">
      <c r="A20" s="52"/>
      <c r="B20" s="4"/>
      <c r="C20" s="4"/>
      <c r="D20" s="128"/>
      <c r="E20" s="128"/>
      <c r="F20" s="128"/>
      <c r="G20" s="128"/>
      <c r="H20" s="128"/>
      <c r="I20" s="128"/>
      <c r="J20" s="128"/>
      <c r="K20" s="128"/>
      <c r="L20" s="128"/>
      <c r="M20" s="128"/>
      <c r="N20" s="128"/>
      <c r="O20" s="128"/>
      <c r="P20" s="128"/>
      <c r="Q20" s="128"/>
      <c r="R20" s="128"/>
      <c r="S20" s="128"/>
      <c r="T20" s="128"/>
      <c r="U20" s="128"/>
      <c r="V20" s="128"/>
      <c r="W20" s="128"/>
      <c r="X20" s="128"/>
      <c r="Y20" s="128"/>
      <c r="Z20" s="128"/>
      <c r="AA20" s="128"/>
      <c r="AB20" s="128"/>
      <c r="AC20" s="128"/>
      <c r="AD20" s="128"/>
      <c r="AE20" s="128"/>
      <c r="AF20" s="128"/>
      <c r="AG20" s="128"/>
      <c r="AH20" s="128"/>
      <c r="AI20" s="128"/>
      <c r="AJ20" s="128"/>
      <c r="AK20" s="128"/>
      <c r="AL20" s="128"/>
      <c r="AM20" s="128"/>
      <c r="AN20" s="128"/>
      <c r="AO20" s="128"/>
      <c r="AP20" s="128"/>
      <c r="AQ20" s="128"/>
      <c r="AR20" s="128"/>
      <c r="AS20" s="128"/>
      <c r="AT20" s="128"/>
      <c r="AU20" s="128"/>
      <c r="AV20" s="128"/>
      <c r="AW20" s="128"/>
      <c r="AX20" s="128"/>
      <c r="AY20" s="128"/>
      <c r="AZ20" s="128"/>
      <c r="BA20" s="128"/>
    </row>
    <row r="21" spans="1:53" s="3" customFormat="1">
      <c r="A21" s="52"/>
      <c r="B21" s="4"/>
      <c r="C21" s="4"/>
      <c r="D21" s="128"/>
      <c r="E21" s="128"/>
      <c r="F21" s="128"/>
      <c r="G21" s="128"/>
      <c r="H21" s="128"/>
      <c r="I21" s="128"/>
      <c r="J21" s="128"/>
      <c r="K21" s="128"/>
      <c r="L21" s="128"/>
      <c r="M21" s="128"/>
      <c r="N21" s="128"/>
      <c r="O21" s="128"/>
      <c r="P21" s="128"/>
      <c r="Q21" s="128"/>
      <c r="R21" s="128"/>
      <c r="S21" s="128"/>
      <c r="T21" s="128"/>
      <c r="U21" s="128"/>
      <c r="V21" s="128"/>
      <c r="W21" s="128"/>
      <c r="X21" s="128"/>
      <c r="Y21" s="128"/>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8"/>
      <c r="BA21" s="128"/>
    </row>
    <row r="22" spans="1:53" s="3" customFormat="1">
      <c r="A22" s="52"/>
      <c r="B22" s="4"/>
      <c r="C22" s="4"/>
      <c r="D22" s="128"/>
      <c r="E22" s="128"/>
      <c r="F22" s="128"/>
      <c r="G22" s="128"/>
      <c r="H22" s="128"/>
      <c r="I22" s="128"/>
      <c r="J22" s="128"/>
      <c r="K22" s="128"/>
      <c r="L22" s="128"/>
      <c r="M22" s="128"/>
      <c r="N22" s="128"/>
      <c r="O22" s="128"/>
      <c r="P22" s="128"/>
      <c r="Q22" s="128"/>
      <c r="R22" s="128"/>
      <c r="S22" s="128"/>
      <c r="T22" s="128"/>
      <c r="U22" s="128"/>
      <c r="V22" s="128"/>
      <c r="W22" s="128"/>
      <c r="X22" s="128"/>
      <c r="Y22" s="128"/>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8"/>
      <c r="BA22" s="128"/>
    </row>
    <row r="23" spans="1:53" s="3" customFormat="1">
      <c r="A23" s="52"/>
      <c r="B23" s="4"/>
      <c r="C23" s="4"/>
      <c r="D23" s="128"/>
      <c r="E23" s="128"/>
      <c r="F23" s="128"/>
      <c r="G23" s="128"/>
      <c r="H23" s="128"/>
      <c r="I23" s="128"/>
      <c r="J23" s="128"/>
      <c r="K23" s="128"/>
      <c r="L23" s="128"/>
      <c r="M23" s="128"/>
      <c r="N23" s="128"/>
      <c r="O23" s="128"/>
      <c r="P23" s="128"/>
      <c r="Q23" s="128"/>
      <c r="R23" s="128"/>
      <c r="S23" s="128"/>
      <c r="T23" s="128"/>
      <c r="U23" s="128"/>
      <c r="V23" s="128"/>
      <c r="W23" s="128"/>
      <c r="X23" s="128"/>
      <c r="Y23" s="128"/>
      <c r="Z23" s="128"/>
      <c r="AA23" s="128"/>
      <c r="AB23" s="128"/>
      <c r="AC23" s="128"/>
      <c r="AD23" s="128"/>
      <c r="AE23" s="128"/>
      <c r="AF23" s="128"/>
      <c r="AG23" s="128"/>
      <c r="AH23" s="128"/>
      <c r="AI23" s="128"/>
      <c r="AJ23" s="128"/>
      <c r="AK23" s="128"/>
      <c r="AL23" s="128"/>
      <c r="AM23" s="128"/>
      <c r="AN23" s="128"/>
      <c r="AO23" s="128"/>
      <c r="AP23" s="128"/>
      <c r="AQ23" s="128"/>
      <c r="AR23" s="128"/>
      <c r="AS23" s="128"/>
      <c r="AT23" s="128"/>
      <c r="AU23" s="128"/>
      <c r="AV23" s="128"/>
      <c r="AW23" s="128"/>
      <c r="AX23" s="128"/>
      <c r="AY23" s="128"/>
      <c r="AZ23" s="128"/>
      <c r="BA23" s="128"/>
    </row>
    <row r="24" spans="1:53" s="3" customFormat="1">
      <c r="A24" s="52"/>
      <c r="B24" s="4"/>
      <c r="C24" s="4"/>
      <c r="D24" s="128"/>
      <c r="E24" s="128"/>
      <c r="F24" s="128"/>
      <c r="G24" s="128"/>
      <c r="H24" s="128"/>
      <c r="I24" s="128"/>
      <c r="J24" s="128"/>
      <c r="K24" s="128"/>
      <c r="L24" s="128"/>
      <c r="M24" s="128"/>
      <c r="N24" s="128"/>
      <c r="O24" s="128"/>
      <c r="P24" s="128"/>
      <c r="Q24" s="128"/>
      <c r="R24" s="128"/>
      <c r="S24" s="128"/>
      <c r="T24" s="128"/>
      <c r="U24" s="128"/>
      <c r="V24" s="128"/>
      <c r="W24" s="128"/>
      <c r="X24" s="128"/>
      <c r="Y24" s="128"/>
      <c r="Z24" s="128"/>
      <c r="AA24" s="128"/>
      <c r="AB24" s="128"/>
      <c r="AC24" s="128"/>
      <c r="AD24" s="128"/>
      <c r="AE24" s="128"/>
      <c r="AF24" s="128"/>
      <c r="AG24" s="128"/>
      <c r="AH24" s="128"/>
      <c r="AI24" s="128"/>
      <c r="AJ24" s="128"/>
      <c r="AK24" s="128"/>
      <c r="AL24" s="128"/>
      <c r="AM24" s="128"/>
      <c r="AN24" s="128"/>
      <c r="AO24" s="128"/>
      <c r="AP24" s="128"/>
      <c r="AQ24" s="128"/>
      <c r="AR24" s="128"/>
      <c r="AS24" s="128"/>
      <c r="AT24" s="128"/>
      <c r="AU24" s="128"/>
      <c r="AV24" s="128"/>
      <c r="AW24" s="128"/>
      <c r="AX24" s="128"/>
      <c r="AY24" s="128"/>
      <c r="AZ24" s="128"/>
      <c r="BA24" s="128"/>
    </row>
    <row r="25" spans="1:53" s="3" customFormat="1">
      <c r="A25" s="52"/>
      <c r="B25" s="4"/>
      <c r="C25" s="4"/>
      <c r="D25" s="128"/>
      <c r="E25" s="128"/>
      <c r="F25" s="128"/>
      <c r="G25" s="128"/>
      <c r="H25" s="128"/>
      <c r="I25" s="128"/>
      <c r="J25" s="128"/>
      <c r="K25" s="128"/>
      <c r="L25" s="128"/>
      <c r="M25" s="128"/>
      <c r="N25" s="128"/>
      <c r="O25" s="128"/>
      <c r="P25" s="128"/>
      <c r="Q25" s="128"/>
      <c r="R25" s="128"/>
      <c r="S25" s="128"/>
      <c r="T25" s="128"/>
      <c r="U25" s="128"/>
      <c r="V25" s="128"/>
      <c r="W25" s="128"/>
      <c r="X25" s="128"/>
      <c r="Y25" s="128"/>
      <c r="Z25" s="128"/>
      <c r="AA25" s="128"/>
      <c r="AB25" s="128"/>
      <c r="AC25" s="128"/>
      <c r="AD25" s="128"/>
      <c r="AE25" s="128"/>
      <c r="AF25" s="128"/>
      <c r="AG25" s="128"/>
      <c r="AH25" s="128"/>
      <c r="AI25" s="128"/>
      <c r="AJ25" s="128"/>
      <c r="AK25" s="128"/>
      <c r="AL25" s="128"/>
      <c r="AM25" s="128"/>
      <c r="AN25" s="128"/>
      <c r="AO25" s="128"/>
      <c r="AP25" s="128"/>
      <c r="AQ25" s="128"/>
      <c r="AR25" s="128"/>
      <c r="AS25" s="128"/>
      <c r="AT25" s="128"/>
      <c r="AU25" s="128"/>
      <c r="AV25" s="128"/>
      <c r="AW25" s="128"/>
      <c r="AX25" s="128"/>
      <c r="AY25" s="128"/>
      <c r="AZ25" s="128"/>
      <c r="BA25" s="128"/>
    </row>
    <row r="26" spans="1:53" s="3" customFormat="1">
      <c r="A26" s="52"/>
      <c r="B26" s="4"/>
      <c r="C26" s="4"/>
      <c r="D26" s="128"/>
      <c r="E26" s="128"/>
      <c r="F26" s="128"/>
      <c r="G26" s="128"/>
      <c r="H26" s="128"/>
      <c r="I26" s="128"/>
      <c r="J26" s="128"/>
      <c r="K26" s="128"/>
      <c r="L26" s="128"/>
      <c r="M26" s="128"/>
      <c r="N26" s="128"/>
      <c r="O26" s="128"/>
      <c r="P26" s="128"/>
      <c r="Q26" s="128"/>
      <c r="R26" s="128"/>
      <c r="S26" s="128"/>
      <c r="T26" s="128"/>
      <c r="U26" s="128"/>
      <c r="V26" s="128"/>
      <c r="W26" s="128"/>
      <c r="X26" s="128"/>
      <c r="Y26" s="128"/>
      <c r="Z26" s="128"/>
      <c r="AA26" s="128"/>
      <c r="AB26" s="128"/>
      <c r="AC26" s="128"/>
      <c r="AD26" s="128"/>
      <c r="AE26" s="128"/>
      <c r="AF26" s="128"/>
      <c r="AG26" s="128"/>
      <c r="AH26" s="128"/>
      <c r="AI26" s="128"/>
      <c r="AJ26" s="128"/>
      <c r="AK26" s="128"/>
      <c r="AL26" s="128"/>
      <c r="AM26" s="128"/>
      <c r="AN26" s="128"/>
      <c r="AO26" s="128"/>
      <c r="AP26" s="128"/>
      <c r="AQ26" s="128"/>
      <c r="AR26" s="128"/>
      <c r="AS26" s="128"/>
      <c r="AT26" s="128"/>
      <c r="AU26" s="128"/>
      <c r="AV26" s="128"/>
      <c r="AW26" s="128"/>
      <c r="AX26" s="128"/>
      <c r="AY26" s="128"/>
      <c r="AZ26" s="128"/>
      <c r="BA26" s="128"/>
    </row>
    <row r="27" spans="1:53" s="3" customFormat="1">
      <c r="A27" s="52"/>
      <c r="B27" s="4"/>
      <c r="C27" s="4"/>
      <c r="D27" s="128"/>
      <c r="E27" s="128"/>
      <c r="F27" s="128"/>
      <c r="G27" s="128"/>
      <c r="H27" s="128"/>
      <c r="I27" s="128"/>
      <c r="J27" s="128"/>
      <c r="K27" s="128"/>
      <c r="L27" s="128"/>
      <c r="M27" s="128"/>
      <c r="N27" s="128"/>
      <c r="O27" s="128"/>
      <c r="P27" s="128"/>
      <c r="Q27" s="128"/>
      <c r="R27" s="128"/>
      <c r="S27" s="128"/>
      <c r="T27" s="128"/>
      <c r="U27" s="128"/>
      <c r="V27" s="128"/>
      <c r="W27" s="128"/>
      <c r="X27" s="128"/>
      <c r="Y27" s="128"/>
      <c r="Z27" s="128"/>
      <c r="AA27" s="128"/>
      <c r="AB27" s="128"/>
      <c r="AC27" s="128"/>
      <c r="AD27" s="128"/>
      <c r="AE27" s="128"/>
      <c r="AF27" s="128"/>
      <c r="AG27" s="128"/>
      <c r="AH27" s="128"/>
      <c r="AI27" s="128"/>
      <c r="AJ27" s="128"/>
      <c r="AK27" s="128"/>
      <c r="AL27" s="128"/>
      <c r="AM27" s="128"/>
      <c r="AN27" s="128"/>
      <c r="AO27" s="128"/>
      <c r="AP27" s="128"/>
      <c r="AQ27" s="128"/>
      <c r="AR27" s="128"/>
      <c r="AS27" s="128"/>
      <c r="AT27" s="128"/>
      <c r="AU27" s="128"/>
      <c r="AV27" s="128"/>
      <c r="AW27" s="128"/>
      <c r="AX27" s="128"/>
      <c r="AY27" s="128"/>
      <c r="AZ27" s="128"/>
      <c r="BA27" s="128"/>
    </row>
    <row r="28" spans="1:53" s="3" customFormat="1">
      <c r="A28" s="52"/>
      <c r="B28" s="4"/>
      <c r="C28" s="4"/>
      <c r="D28" s="128"/>
      <c r="E28" s="128"/>
      <c r="F28" s="128"/>
      <c r="G28" s="128"/>
      <c r="H28" s="128"/>
      <c r="I28" s="128"/>
      <c r="J28" s="128"/>
      <c r="K28" s="128"/>
      <c r="L28" s="128"/>
      <c r="M28" s="128"/>
      <c r="N28" s="128"/>
      <c r="O28" s="128"/>
      <c r="P28" s="128"/>
      <c r="Q28" s="128"/>
      <c r="R28" s="128"/>
      <c r="S28" s="128"/>
      <c r="T28" s="128"/>
      <c r="U28" s="128"/>
      <c r="V28" s="128"/>
      <c r="W28" s="128"/>
      <c r="X28" s="128"/>
      <c r="Y28" s="128"/>
      <c r="Z28" s="128"/>
      <c r="AA28" s="128"/>
      <c r="AB28" s="128"/>
      <c r="AC28" s="128"/>
      <c r="AD28" s="128"/>
      <c r="AE28" s="128"/>
      <c r="AF28" s="128"/>
      <c r="AG28" s="128"/>
      <c r="AH28" s="128"/>
      <c r="AI28" s="128"/>
      <c r="AJ28" s="128"/>
      <c r="AK28" s="128"/>
      <c r="AL28" s="128"/>
      <c r="AM28" s="128"/>
      <c r="AN28" s="128"/>
      <c r="AO28" s="128"/>
      <c r="AP28" s="128"/>
      <c r="AQ28" s="128"/>
      <c r="AR28" s="128"/>
      <c r="AS28" s="128"/>
      <c r="AT28" s="128"/>
      <c r="AU28" s="128"/>
      <c r="AV28" s="128"/>
      <c r="AW28" s="128"/>
      <c r="AX28" s="128"/>
      <c r="AY28" s="128"/>
      <c r="AZ28" s="128"/>
      <c r="BA28" s="128"/>
    </row>
    <row r="29" spans="1:53" s="3" customFormat="1">
      <c r="A29" s="52"/>
      <c r="B29" s="4"/>
      <c r="C29" s="4"/>
      <c r="D29" s="128"/>
      <c r="E29" s="128"/>
      <c r="F29" s="128"/>
      <c r="G29" s="128"/>
      <c r="H29" s="128"/>
      <c r="I29" s="128"/>
      <c r="J29" s="128"/>
      <c r="K29" s="128"/>
      <c r="L29" s="128"/>
      <c r="M29" s="128"/>
      <c r="N29" s="128"/>
      <c r="O29" s="128"/>
      <c r="P29" s="128"/>
      <c r="Q29" s="128"/>
      <c r="R29" s="128"/>
      <c r="S29" s="128"/>
      <c r="T29" s="128"/>
      <c r="U29" s="128"/>
      <c r="V29" s="128"/>
      <c r="W29" s="128"/>
      <c r="X29" s="128"/>
      <c r="Y29" s="128"/>
      <c r="Z29" s="128"/>
      <c r="AA29" s="128"/>
      <c r="AB29" s="128"/>
      <c r="AC29" s="128"/>
      <c r="AD29" s="128"/>
      <c r="AE29" s="128"/>
      <c r="AF29" s="128"/>
      <c r="AG29" s="128"/>
      <c r="AH29" s="128"/>
      <c r="AI29" s="128"/>
      <c r="AJ29" s="128"/>
      <c r="AK29" s="128"/>
      <c r="AL29" s="128"/>
      <c r="AM29" s="128"/>
      <c r="AN29" s="128"/>
      <c r="AO29" s="128"/>
      <c r="AP29" s="128"/>
      <c r="AQ29" s="128"/>
      <c r="AR29" s="128"/>
      <c r="AS29" s="128"/>
      <c r="AT29" s="128"/>
      <c r="AU29" s="128"/>
      <c r="AV29" s="128"/>
      <c r="AW29" s="128"/>
      <c r="AX29" s="128"/>
      <c r="AY29" s="128"/>
      <c r="AZ29" s="128"/>
      <c r="BA29" s="128"/>
    </row>
    <row r="30" spans="1:53" s="3" customFormat="1">
      <c r="A30" s="52"/>
      <c r="B30" s="4"/>
      <c r="C30" s="4"/>
      <c r="D30" s="128"/>
      <c r="E30" s="128"/>
      <c r="F30" s="128"/>
      <c r="G30" s="128"/>
      <c r="H30" s="128"/>
      <c r="I30" s="128"/>
      <c r="J30" s="128"/>
      <c r="K30" s="128"/>
      <c r="L30" s="128"/>
      <c r="M30" s="128"/>
      <c r="N30" s="128"/>
      <c r="O30" s="128"/>
      <c r="P30" s="128"/>
      <c r="Q30" s="128"/>
      <c r="R30" s="128"/>
      <c r="S30" s="128"/>
      <c r="T30" s="128"/>
      <c r="U30" s="128"/>
      <c r="V30" s="128"/>
      <c r="W30" s="128"/>
      <c r="X30" s="128"/>
      <c r="Y30" s="128"/>
      <c r="Z30" s="128"/>
      <c r="AA30" s="128"/>
      <c r="AB30" s="128"/>
      <c r="AC30" s="128"/>
      <c r="AD30" s="128"/>
      <c r="AE30" s="128"/>
      <c r="AF30" s="128"/>
      <c r="AG30" s="128"/>
      <c r="AH30" s="128"/>
      <c r="AI30" s="128"/>
      <c r="AJ30" s="128"/>
      <c r="AK30" s="128"/>
      <c r="AL30" s="128"/>
      <c r="AM30" s="128"/>
      <c r="AN30" s="128"/>
      <c r="AO30" s="128"/>
      <c r="AP30" s="128"/>
      <c r="AQ30" s="128"/>
      <c r="AR30" s="128"/>
      <c r="AS30" s="128"/>
      <c r="AT30" s="128"/>
      <c r="AU30" s="128"/>
      <c r="AV30" s="128"/>
      <c r="AW30" s="128"/>
      <c r="AX30" s="128"/>
      <c r="AY30" s="128"/>
      <c r="AZ30" s="128"/>
      <c r="BA30" s="128"/>
    </row>
    <row r="31" spans="1:53" s="3" customFormat="1">
      <c r="A31" s="52"/>
      <c r="B31" s="4"/>
      <c r="C31" s="4"/>
      <c r="D31" s="128"/>
      <c r="E31" s="128"/>
      <c r="F31" s="128"/>
      <c r="G31" s="128"/>
      <c r="H31" s="128"/>
      <c r="I31" s="128"/>
      <c r="J31" s="128"/>
      <c r="K31" s="128"/>
      <c r="L31" s="128"/>
      <c r="M31" s="128"/>
      <c r="N31" s="128"/>
      <c r="O31" s="128"/>
      <c r="P31" s="128"/>
      <c r="Q31" s="128"/>
      <c r="R31" s="128"/>
      <c r="S31" s="128"/>
      <c r="T31" s="128"/>
      <c r="U31" s="128"/>
      <c r="V31" s="128"/>
      <c r="W31" s="128"/>
      <c r="X31" s="128"/>
      <c r="Y31" s="128"/>
      <c r="Z31" s="128"/>
      <c r="AA31" s="128"/>
      <c r="AB31" s="128"/>
      <c r="AC31" s="128"/>
      <c r="AD31" s="128"/>
      <c r="AE31" s="128"/>
      <c r="AF31" s="128"/>
      <c r="AG31" s="128"/>
      <c r="AH31" s="128"/>
      <c r="AI31" s="128"/>
      <c r="AJ31" s="128"/>
      <c r="AK31" s="128"/>
      <c r="AL31" s="128"/>
      <c r="AM31" s="128"/>
      <c r="AN31" s="128"/>
      <c r="AO31" s="128"/>
      <c r="AP31" s="128"/>
      <c r="AQ31" s="128"/>
      <c r="AR31" s="128"/>
      <c r="AS31" s="128"/>
      <c r="AT31" s="128"/>
      <c r="AU31" s="128"/>
      <c r="AV31" s="128"/>
      <c r="AW31" s="128"/>
      <c r="AX31" s="128"/>
      <c r="AY31" s="128"/>
      <c r="AZ31" s="128"/>
      <c r="BA31" s="128"/>
    </row>
    <row r="32" spans="1:53" s="3" customFormat="1">
      <c r="A32" s="52"/>
      <c r="B32" s="4"/>
      <c r="C32" s="4"/>
      <c r="D32" s="128"/>
      <c r="E32" s="128"/>
      <c r="F32" s="128"/>
      <c r="G32" s="128"/>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c r="AG32" s="128"/>
      <c r="AH32" s="128"/>
      <c r="AI32" s="128"/>
      <c r="AJ32" s="128"/>
      <c r="AK32" s="128"/>
      <c r="AL32" s="128"/>
      <c r="AM32" s="128"/>
      <c r="AN32" s="128"/>
      <c r="AO32" s="128"/>
      <c r="AP32" s="128"/>
      <c r="AQ32" s="128"/>
      <c r="AR32" s="128"/>
      <c r="AS32" s="128"/>
      <c r="AT32" s="128"/>
      <c r="AU32" s="128"/>
      <c r="AV32" s="128"/>
      <c r="AW32" s="128"/>
      <c r="AX32" s="128"/>
      <c r="AY32" s="128"/>
      <c r="AZ32" s="128"/>
      <c r="BA32" s="128"/>
    </row>
    <row r="33" spans="1:53" s="3" customFormat="1">
      <c r="A33" s="52"/>
      <c r="B33" s="4"/>
      <c r="C33" s="4"/>
      <c r="D33" s="128"/>
      <c r="E33" s="128"/>
      <c r="F33" s="128"/>
      <c r="G33" s="128"/>
      <c r="H33" s="128"/>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c r="AI33" s="128"/>
      <c r="AJ33" s="128"/>
      <c r="AK33" s="128"/>
      <c r="AL33" s="128"/>
      <c r="AM33" s="128"/>
      <c r="AN33" s="128"/>
      <c r="AO33" s="128"/>
      <c r="AP33" s="128"/>
      <c r="AQ33" s="128"/>
      <c r="AR33" s="128"/>
      <c r="AS33" s="128"/>
      <c r="AT33" s="128"/>
      <c r="AU33" s="128"/>
      <c r="AV33" s="128"/>
      <c r="AW33" s="128"/>
      <c r="AX33" s="128"/>
      <c r="AY33" s="128"/>
      <c r="AZ33" s="128"/>
      <c r="BA33" s="128"/>
    </row>
    <row r="34" spans="1:53" s="3" customFormat="1">
      <c r="A34" s="52"/>
      <c r="B34" s="4"/>
      <c r="C34" s="4"/>
      <c r="D34" s="128"/>
      <c r="E34" s="128"/>
      <c r="F34" s="128"/>
      <c r="G34" s="128"/>
      <c r="H34" s="128"/>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c r="AI34" s="128"/>
      <c r="AJ34" s="128"/>
      <c r="AK34" s="128"/>
      <c r="AL34" s="128"/>
      <c r="AM34" s="128"/>
      <c r="AN34" s="128"/>
      <c r="AO34" s="128"/>
      <c r="AP34" s="128"/>
      <c r="AQ34" s="128"/>
      <c r="AR34" s="128"/>
      <c r="AS34" s="128"/>
      <c r="AT34" s="128"/>
      <c r="AU34" s="128"/>
      <c r="AV34" s="128"/>
      <c r="AW34" s="128"/>
      <c r="AX34" s="128"/>
      <c r="AY34" s="128"/>
      <c r="AZ34" s="128"/>
      <c r="BA34" s="128"/>
    </row>
    <row r="35" spans="1:53" s="3" customFormat="1">
      <c r="A35" s="52"/>
      <c r="B35" s="4"/>
      <c r="C35" s="4"/>
      <c r="D35" s="128"/>
      <c r="E35" s="128"/>
      <c r="F35" s="128"/>
      <c r="G35" s="128"/>
      <c r="H35" s="128"/>
      <c r="I35" s="128"/>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8"/>
      <c r="AJ35" s="128"/>
      <c r="AK35" s="128"/>
      <c r="AL35" s="128"/>
      <c r="AM35" s="128"/>
      <c r="AN35" s="128"/>
      <c r="AO35" s="128"/>
      <c r="AP35" s="128"/>
      <c r="AQ35" s="128"/>
      <c r="AR35" s="128"/>
      <c r="AS35" s="128"/>
      <c r="AT35" s="128"/>
      <c r="AU35" s="128"/>
      <c r="AV35" s="128"/>
      <c r="AW35" s="128"/>
      <c r="AX35" s="128"/>
      <c r="AY35" s="128"/>
      <c r="AZ35" s="128"/>
      <c r="BA35" s="128"/>
    </row>
    <row r="36" spans="1:53" s="3" customFormat="1">
      <c r="A36" s="52"/>
      <c r="B36" s="4"/>
      <c r="C36" s="4"/>
      <c r="D36" s="128"/>
      <c r="E36" s="128"/>
      <c r="F36" s="128"/>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c r="AI36" s="128"/>
      <c r="AJ36" s="128"/>
      <c r="AK36" s="128"/>
      <c r="AL36" s="128"/>
      <c r="AM36" s="128"/>
      <c r="AN36" s="128"/>
      <c r="AO36" s="128"/>
      <c r="AP36" s="128"/>
      <c r="AQ36" s="128"/>
      <c r="AR36" s="128"/>
      <c r="AS36" s="128"/>
      <c r="AT36" s="128"/>
      <c r="AU36" s="128"/>
      <c r="AV36" s="128"/>
      <c r="AW36" s="128"/>
      <c r="AX36" s="128"/>
      <c r="AY36" s="128"/>
      <c r="AZ36" s="128"/>
      <c r="BA36" s="128"/>
    </row>
    <row r="37" spans="1:53" s="3" customFormat="1">
      <c r="A37" s="52"/>
      <c r="B37" s="4"/>
      <c r="C37" s="4"/>
      <c r="D37" s="128"/>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8"/>
      <c r="AK37" s="128"/>
      <c r="AL37" s="128"/>
      <c r="AM37" s="128"/>
      <c r="AN37" s="128"/>
      <c r="AO37" s="128"/>
      <c r="AP37" s="128"/>
      <c r="AQ37" s="128"/>
      <c r="AR37" s="128"/>
      <c r="AS37" s="128"/>
      <c r="AT37" s="128"/>
      <c r="AU37" s="128"/>
      <c r="AV37" s="128"/>
      <c r="AW37" s="128"/>
      <c r="AX37" s="128"/>
      <c r="AY37" s="128"/>
      <c r="AZ37" s="128"/>
      <c r="BA37" s="128"/>
    </row>
    <row r="38" spans="1:53" s="3" customFormat="1">
      <c r="A38" s="52"/>
      <c r="B38" s="4"/>
      <c r="C38" s="4"/>
      <c r="D38" s="128"/>
      <c r="E38" s="128"/>
      <c r="F38" s="128"/>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c r="AD38" s="128"/>
      <c r="AE38" s="128"/>
      <c r="AF38" s="128"/>
      <c r="AG38" s="128"/>
      <c r="AH38" s="128"/>
      <c r="AI38" s="128"/>
      <c r="AJ38" s="128"/>
      <c r="AK38" s="128"/>
      <c r="AL38" s="128"/>
      <c r="AM38" s="128"/>
      <c r="AN38" s="128"/>
      <c r="AO38" s="128"/>
      <c r="AP38" s="128"/>
      <c r="AQ38" s="128"/>
      <c r="AR38" s="128"/>
      <c r="AS38" s="128"/>
      <c r="AT38" s="128"/>
      <c r="AU38" s="128"/>
      <c r="AV38" s="128"/>
      <c r="AW38" s="128"/>
      <c r="AX38" s="128"/>
      <c r="AY38" s="128"/>
      <c r="AZ38" s="128"/>
      <c r="BA38" s="128"/>
    </row>
    <row r="39" spans="1:53" s="3" customFormat="1">
      <c r="A39" s="52"/>
      <c r="B39" s="4"/>
      <c r="C39" s="4"/>
      <c r="D39" s="128"/>
      <c r="E39" s="128"/>
      <c r="F39" s="128"/>
      <c r="G39" s="128"/>
      <c r="H39" s="128"/>
      <c r="I39" s="128"/>
      <c r="J39" s="128"/>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8"/>
      <c r="AH39" s="128"/>
      <c r="AI39" s="128"/>
      <c r="AJ39" s="128"/>
      <c r="AK39" s="128"/>
      <c r="AL39" s="128"/>
      <c r="AM39" s="128"/>
      <c r="AN39" s="128"/>
      <c r="AO39" s="128"/>
      <c r="AP39" s="128"/>
      <c r="AQ39" s="128"/>
      <c r="AR39" s="128"/>
      <c r="AS39" s="128"/>
      <c r="AT39" s="128"/>
      <c r="AU39" s="128"/>
      <c r="AV39" s="128"/>
      <c r="AW39" s="128"/>
      <c r="AX39" s="128"/>
      <c r="AY39" s="128"/>
      <c r="AZ39" s="128"/>
      <c r="BA39" s="128"/>
    </row>
    <row r="40" spans="1:53" s="2" customFormat="1">
      <c r="A40" s="51"/>
      <c r="B40" s="1"/>
      <c r="C40" s="1"/>
      <c r="D40" s="126"/>
      <c r="E40" s="126"/>
      <c r="F40" s="126"/>
      <c r="G40" s="126"/>
      <c r="H40" s="126"/>
      <c r="I40" s="126"/>
      <c r="J40" s="126"/>
      <c r="K40" s="126"/>
      <c r="L40" s="126"/>
      <c r="M40" s="126"/>
      <c r="N40" s="126"/>
      <c r="O40" s="126"/>
      <c r="P40" s="126"/>
      <c r="Q40" s="126"/>
      <c r="R40" s="126"/>
      <c r="S40" s="126"/>
      <c r="T40" s="126"/>
      <c r="U40" s="126"/>
      <c r="V40" s="126"/>
      <c r="W40" s="126"/>
      <c r="X40" s="126"/>
      <c r="Y40" s="126"/>
      <c r="Z40" s="126"/>
      <c r="AA40" s="126"/>
      <c r="AB40" s="126"/>
      <c r="AC40" s="126"/>
      <c r="AD40" s="126"/>
      <c r="AE40" s="126"/>
      <c r="AF40" s="126"/>
      <c r="AG40" s="126"/>
      <c r="AH40" s="126"/>
      <c r="AI40" s="126"/>
      <c r="AJ40" s="126"/>
      <c r="AK40" s="126"/>
      <c r="AL40" s="126"/>
      <c r="AM40" s="126"/>
      <c r="AN40" s="126"/>
      <c r="AO40" s="126"/>
      <c r="AP40" s="126"/>
      <c r="AQ40" s="126"/>
      <c r="AR40" s="126"/>
      <c r="AS40" s="126"/>
      <c r="AT40" s="126"/>
      <c r="AU40" s="126"/>
      <c r="AV40" s="126"/>
      <c r="AW40" s="126"/>
      <c r="AX40" s="126"/>
      <c r="AY40" s="126"/>
      <c r="AZ40" s="126"/>
      <c r="BA40" s="126"/>
    </row>
    <row r="41" spans="1:53" s="2" customFormat="1">
      <c r="A41" s="51"/>
      <c r="B41" s="1"/>
      <c r="C41" s="1"/>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126"/>
      <c r="AF41" s="126"/>
      <c r="AG41" s="126"/>
      <c r="AH41" s="126"/>
      <c r="AI41" s="126"/>
      <c r="AJ41" s="126"/>
      <c r="AK41" s="126"/>
      <c r="AL41" s="126"/>
      <c r="AM41" s="126"/>
      <c r="AN41" s="126"/>
      <c r="AO41" s="126"/>
      <c r="AP41" s="126"/>
      <c r="AQ41" s="126"/>
      <c r="AR41" s="126"/>
      <c r="AS41" s="126"/>
      <c r="AT41" s="126"/>
      <c r="AU41" s="126"/>
      <c r="AV41" s="126"/>
      <c r="AW41" s="126"/>
      <c r="AX41" s="126"/>
      <c r="AY41" s="126"/>
      <c r="AZ41" s="126"/>
      <c r="BA41" s="126"/>
    </row>
    <row r="42" spans="1:53" s="2" customFormat="1">
      <c r="A42" s="51"/>
      <c r="B42" s="1"/>
      <c r="C42" s="1"/>
      <c r="D42" s="126"/>
      <c r="E42" s="126"/>
      <c r="F42" s="126"/>
      <c r="G42" s="126"/>
      <c r="H42" s="126"/>
      <c r="I42" s="126"/>
      <c r="J42" s="126"/>
      <c r="K42" s="126"/>
      <c r="L42" s="126"/>
      <c r="M42" s="126"/>
      <c r="N42" s="126"/>
      <c r="O42" s="126"/>
      <c r="P42" s="126"/>
      <c r="Q42" s="126"/>
      <c r="R42" s="126"/>
      <c r="S42" s="126"/>
      <c r="T42" s="126"/>
      <c r="U42" s="126"/>
      <c r="V42" s="126"/>
      <c r="W42" s="126"/>
      <c r="X42" s="126"/>
      <c r="Y42" s="126"/>
      <c r="Z42" s="126"/>
      <c r="AA42" s="126"/>
      <c r="AB42" s="126"/>
      <c r="AC42" s="126"/>
      <c r="AD42" s="126"/>
      <c r="AE42" s="126"/>
      <c r="AF42" s="126"/>
      <c r="AG42" s="126"/>
      <c r="AH42" s="126"/>
      <c r="AI42" s="126"/>
      <c r="AJ42" s="126"/>
      <c r="AK42" s="126"/>
      <c r="AL42" s="126"/>
      <c r="AM42" s="126"/>
      <c r="AN42" s="126"/>
      <c r="AO42" s="126"/>
      <c r="AP42" s="126"/>
      <c r="AQ42" s="126"/>
      <c r="AR42" s="126"/>
      <c r="AS42" s="126"/>
      <c r="AT42" s="126"/>
      <c r="AU42" s="126"/>
      <c r="AV42" s="126"/>
      <c r="AW42" s="126"/>
      <c r="AX42" s="126"/>
      <c r="AY42" s="126"/>
      <c r="AZ42" s="126"/>
      <c r="BA42" s="126"/>
    </row>
    <row r="43" spans="1:53" s="2" customFormat="1">
      <c r="A43" s="51"/>
      <c r="B43" s="1"/>
      <c r="C43" s="1"/>
      <c r="D43" s="126"/>
      <c r="E43" s="126"/>
      <c r="F43" s="126"/>
      <c r="G43" s="126"/>
      <c r="H43" s="126"/>
      <c r="I43" s="126"/>
      <c r="J43" s="126"/>
      <c r="K43" s="126"/>
      <c r="L43" s="126"/>
      <c r="M43" s="126"/>
      <c r="N43" s="126"/>
      <c r="O43" s="126"/>
      <c r="P43" s="126"/>
      <c r="Q43" s="126"/>
      <c r="R43" s="126"/>
      <c r="S43" s="126"/>
      <c r="T43" s="126"/>
      <c r="U43" s="126"/>
      <c r="V43" s="126"/>
      <c r="W43" s="126"/>
      <c r="X43" s="126"/>
      <c r="Y43" s="126"/>
      <c r="Z43" s="126"/>
      <c r="AA43" s="126"/>
      <c r="AB43" s="126"/>
      <c r="AC43" s="126"/>
      <c r="AD43" s="126"/>
      <c r="AE43" s="126"/>
      <c r="AF43" s="126"/>
      <c r="AG43" s="126"/>
      <c r="AH43" s="126"/>
      <c r="AI43" s="126"/>
      <c r="AJ43" s="126"/>
      <c r="AK43" s="126"/>
      <c r="AL43" s="126"/>
      <c r="AM43" s="126"/>
      <c r="AN43" s="126"/>
      <c r="AO43" s="126"/>
      <c r="AP43" s="126"/>
      <c r="AQ43" s="126"/>
      <c r="AR43" s="126"/>
      <c r="AS43" s="126"/>
      <c r="AT43" s="126"/>
      <c r="AU43" s="126"/>
      <c r="AV43" s="126"/>
      <c r="AW43" s="126"/>
      <c r="AX43" s="126"/>
      <c r="AY43" s="126"/>
      <c r="AZ43" s="126"/>
      <c r="BA43" s="126"/>
    </row>
    <row r="44" spans="1:53" s="2" customFormat="1">
      <c r="A44" s="51"/>
      <c r="B44" s="1"/>
      <c r="C44" s="1"/>
      <c r="D44" s="126"/>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6"/>
      <c r="AH44" s="126"/>
      <c r="AI44" s="126"/>
      <c r="AJ44" s="126"/>
      <c r="AK44" s="126"/>
      <c r="AL44" s="126"/>
      <c r="AM44" s="126"/>
      <c r="AN44" s="126"/>
      <c r="AO44" s="126"/>
      <c r="AP44" s="126"/>
      <c r="AQ44" s="126"/>
      <c r="AR44" s="126"/>
      <c r="AS44" s="126"/>
      <c r="AT44" s="126"/>
      <c r="AU44" s="126"/>
      <c r="AV44" s="126"/>
      <c r="AW44" s="126"/>
      <c r="AX44" s="126"/>
      <c r="AY44" s="126"/>
      <c r="AZ44" s="126"/>
      <c r="BA44" s="126"/>
    </row>
    <row r="45" spans="1:53" s="2" customFormat="1">
      <c r="A45" s="51"/>
      <c r="B45" s="1"/>
      <c r="C45" s="1"/>
      <c r="D45" s="126"/>
      <c r="E45" s="126"/>
      <c r="F45" s="126"/>
      <c r="G45" s="126"/>
      <c r="H45" s="126"/>
      <c r="I45" s="126"/>
      <c r="J45" s="126"/>
      <c r="K45" s="126"/>
      <c r="L45" s="126"/>
      <c r="M45" s="126"/>
      <c r="N45" s="126"/>
      <c r="O45" s="126"/>
      <c r="P45" s="126"/>
      <c r="Q45" s="126"/>
      <c r="R45" s="126"/>
      <c r="S45" s="126"/>
      <c r="T45" s="126"/>
      <c r="U45" s="126"/>
      <c r="V45" s="126"/>
      <c r="W45" s="126"/>
      <c r="X45" s="126"/>
      <c r="Y45" s="126"/>
      <c r="Z45" s="126"/>
      <c r="AA45" s="126"/>
      <c r="AB45" s="126"/>
      <c r="AC45" s="126"/>
      <c r="AD45" s="126"/>
      <c r="AE45" s="126"/>
      <c r="AF45" s="126"/>
      <c r="AG45" s="126"/>
      <c r="AH45" s="126"/>
      <c r="AI45" s="126"/>
      <c r="AJ45" s="126"/>
      <c r="AK45" s="126"/>
      <c r="AL45" s="126"/>
      <c r="AM45" s="126"/>
      <c r="AN45" s="126"/>
      <c r="AO45" s="126"/>
      <c r="AP45" s="126"/>
      <c r="AQ45" s="126"/>
      <c r="AR45" s="126"/>
      <c r="AS45" s="126"/>
      <c r="AT45" s="126"/>
      <c r="AU45" s="126"/>
      <c r="AV45" s="126"/>
      <c r="AW45" s="126"/>
      <c r="AX45" s="126"/>
      <c r="AY45" s="126"/>
      <c r="AZ45" s="126"/>
      <c r="BA45" s="126"/>
    </row>
    <row r="46" spans="1:53" s="2" customFormat="1">
      <c r="A46" s="51"/>
      <c r="B46" s="1"/>
      <c r="C46" s="1"/>
      <c r="D46" s="126"/>
      <c r="E46" s="126"/>
      <c r="F46" s="126"/>
      <c r="G46" s="126"/>
      <c r="H46" s="126"/>
      <c r="I46" s="126"/>
      <c r="J46" s="126"/>
      <c r="K46" s="126"/>
      <c r="L46" s="126"/>
      <c r="M46" s="126"/>
      <c r="N46" s="126"/>
      <c r="O46" s="126"/>
      <c r="P46" s="126"/>
      <c r="Q46" s="126"/>
      <c r="R46" s="126"/>
      <c r="S46" s="126"/>
      <c r="T46" s="126"/>
      <c r="U46" s="126"/>
      <c r="V46" s="126"/>
      <c r="W46" s="126"/>
      <c r="X46" s="126"/>
      <c r="Y46" s="126"/>
      <c r="Z46" s="126"/>
      <c r="AA46" s="126"/>
      <c r="AB46" s="126"/>
      <c r="AC46" s="126"/>
      <c r="AD46" s="126"/>
      <c r="AE46" s="126"/>
      <c r="AF46" s="126"/>
      <c r="AG46" s="126"/>
      <c r="AH46" s="126"/>
      <c r="AI46" s="126"/>
      <c r="AJ46" s="126"/>
      <c r="AK46" s="126"/>
      <c r="AL46" s="126"/>
      <c r="AM46" s="126"/>
      <c r="AN46" s="126"/>
      <c r="AO46" s="126"/>
      <c r="AP46" s="126"/>
      <c r="AQ46" s="126"/>
      <c r="AR46" s="126"/>
      <c r="AS46" s="126"/>
      <c r="AT46" s="126"/>
      <c r="AU46" s="126"/>
      <c r="AV46" s="126"/>
      <c r="AW46" s="126"/>
      <c r="AX46" s="126"/>
      <c r="AY46" s="126"/>
      <c r="AZ46" s="126"/>
      <c r="BA46" s="126"/>
    </row>
    <row r="47" spans="1:53" s="2" customFormat="1">
      <c r="A47" s="51"/>
      <c r="D47" s="126"/>
      <c r="E47" s="126"/>
      <c r="F47" s="126"/>
      <c r="G47" s="126"/>
      <c r="H47" s="126"/>
      <c r="I47" s="126"/>
      <c r="J47" s="126"/>
      <c r="K47" s="126"/>
      <c r="L47" s="126"/>
      <c r="M47" s="126"/>
      <c r="N47" s="126"/>
      <c r="O47" s="126"/>
      <c r="P47" s="126"/>
      <c r="Q47" s="126"/>
      <c r="R47" s="126"/>
      <c r="S47" s="126"/>
      <c r="T47" s="126"/>
      <c r="U47" s="126"/>
      <c r="V47" s="126"/>
      <c r="W47" s="126"/>
      <c r="X47" s="126"/>
      <c r="Y47" s="126"/>
      <c r="Z47" s="126"/>
      <c r="AA47" s="126"/>
      <c r="AB47" s="126"/>
      <c r="AC47" s="126"/>
      <c r="AD47" s="126"/>
      <c r="AE47" s="126"/>
      <c r="AF47" s="126"/>
      <c r="AG47" s="126"/>
      <c r="AH47" s="126"/>
      <c r="AI47" s="126"/>
      <c r="AJ47" s="126"/>
      <c r="AK47" s="126"/>
      <c r="AL47" s="126"/>
      <c r="AM47" s="126"/>
      <c r="AN47" s="126"/>
      <c r="AO47" s="126"/>
      <c r="AP47" s="126"/>
      <c r="AQ47" s="126"/>
      <c r="AR47" s="126"/>
      <c r="AS47" s="126"/>
      <c r="AT47" s="126"/>
      <c r="AU47" s="126"/>
      <c r="AV47" s="126"/>
      <c r="AW47" s="126"/>
      <c r="AX47" s="126"/>
      <c r="AY47" s="126"/>
      <c r="AZ47" s="126"/>
      <c r="BA47" s="126"/>
    </row>
    <row r="48" spans="1:53" s="2" customFormat="1">
      <c r="A48" s="51"/>
      <c r="D48" s="126"/>
      <c r="E48" s="126"/>
      <c r="F48" s="126"/>
      <c r="G48" s="126"/>
      <c r="H48" s="126"/>
      <c r="I48" s="126"/>
      <c r="J48" s="126"/>
      <c r="K48" s="126"/>
      <c r="L48" s="126"/>
      <c r="M48" s="126"/>
      <c r="N48" s="126"/>
      <c r="O48" s="126"/>
      <c r="P48" s="126"/>
      <c r="Q48" s="126"/>
      <c r="R48" s="126"/>
      <c r="S48" s="126"/>
      <c r="T48" s="126"/>
      <c r="U48" s="126"/>
      <c r="V48" s="126"/>
      <c r="W48" s="126"/>
      <c r="X48" s="126"/>
      <c r="Y48" s="126"/>
      <c r="Z48" s="126"/>
      <c r="AA48" s="126"/>
      <c r="AB48" s="126"/>
      <c r="AC48" s="126"/>
      <c r="AD48" s="126"/>
      <c r="AE48" s="126"/>
      <c r="AF48" s="126"/>
      <c r="AG48" s="126"/>
      <c r="AH48" s="126"/>
      <c r="AI48" s="126"/>
      <c r="AJ48" s="126"/>
      <c r="AK48" s="126"/>
      <c r="AL48" s="126"/>
      <c r="AM48" s="126"/>
      <c r="AN48" s="126"/>
      <c r="AO48" s="126"/>
      <c r="AP48" s="126"/>
      <c r="AQ48" s="126"/>
      <c r="AR48" s="126"/>
      <c r="AS48" s="126"/>
      <c r="AT48" s="126"/>
      <c r="AU48" s="126"/>
      <c r="AV48" s="126"/>
      <c r="AW48" s="126"/>
      <c r="AX48" s="126"/>
      <c r="AY48" s="126"/>
      <c r="AZ48" s="126"/>
      <c r="BA48" s="126"/>
    </row>
    <row r="49" spans="1:53" s="2" customFormat="1">
      <c r="A49" s="51"/>
      <c r="D49" s="126"/>
      <c r="E49" s="126"/>
      <c r="F49" s="126"/>
      <c r="G49" s="126"/>
      <c r="H49" s="126"/>
      <c r="I49" s="126"/>
      <c r="J49" s="126"/>
      <c r="K49" s="126"/>
      <c r="L49" s="126"/>
      <c r="M49" s="126"/>
      <c r="N49" s="126"/>
      <c r="O49" s="126"/>
      <c r="P49" s="126"/>
      <c r="Q49" s="126"/>
      <c r="R49" s="126"/>
      <c r="S49" s="126"/>
      <c r="T49" s="126"/>
      <c r="U49" s="126"/>
      <c r="V49" s="126"/>
      <c r="W49" s="126"/>
      <c r="X49" s="126"/>
      <c r="Y49" s="126"/>
      <c r="Z49" s="126"/>
      <c r="AA49" s="126"/>
      <c r="AB49" s="126"/>
      <c r="AC49" s="126"/>
      <c r="AD49" s="126"/>
      <c r="AE49" s="126"/>
      <c r="AF49" s="126"/>
      <c r="AG49" s="126"/>
      <c r="AH49" s="126"/>
      <c r="AI49" s="126"/>
      <c r="AJ49" s="126"/>
      <c r="AK49" s="126"/>
      <c r="AL49" s="126"/>
      <c r="AM49" s="126"/>
      <c r="AN49" s="126"/>
      <c r="AO49" s="126"/>
      <c r="AP49" s="126"/>
      <c r="AQ49" s="126"/>
      <c r="AR49" s="126"/>
      <c r="AS49" s="126"/>
      <c r="AT49" s="126"/>
      <c r="AU49" s="126"/>
      <c r="AV49" s="126"/>
      <c r="AW49" s="126"/>
      <c r="AX49" s="126"/>
      <c r="AY49" s="126"/>
      <c r="AZ49" s="126"/>
      <c r="BA49" s="126"/>
    </row>
  </sheetData>
  <mergeCells count="6">
    <mergeCell ref="A14:M14"/>
    <mergeCell ref="A13:M13"/>
    <mergeCell ref="A18:M18"/>
    <mergeCell ref="A17:M17"/>
    <mergeCell ref="A16:M16"/>
    <mergeCell ref="A15:M15"/>
  </mergeCells>
  <phoneticPr fontId="0" type="noConversion"/>
  <pageMargins left="0.78740157480314965" right="0.6692913385826772" top="0.78740157480314965" bottom="0.78740157480314965" header="0.51181102362204722" footer="0.51181102362204722"/>
  <pageSetup paperSize="8" scale="10" orientation="landscape" r:id="rId1"/>
  <headerFooter alignWithMargins="0">
    <oddFooter>&amp;L&amp;8Notification according to Article 22 Dir 2008_50_EC, [MEMBER STATE], &amp;D&amp;R&amp;8Form &amp;A, Page &amp;P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S49"/>
  <sheetViews>
    <sheetView topLeftCell="A13" zoomScale="85" zoomScaleNormal="85" workbookViewId="0">
      <selection activeCell="C12" sqref="C12"/>
    </sheetView>
  </sheetViews>
  <sheetFormatPr defaultColWidth="85.7109375" defaultRowHeight="12.75"/>
  <cols>
    <col min="1" max="1" width="2.85546875" style="55" customWidth="1"/>
    <col min="2" max="2" width="64.85546875" style="13" customWidth="1"/>
    <col min="3" max="5" width="45.42578125" style="143" customWidth="1"/>
    <col min="6" max="6" width="41.85546875" style="143" customWidth="1"/>
    <col min="7" max="12" width="8.7109375" style="143" customWidth="1"/>
    <col min="13" max="33" width="8.7109375" style="11" customWidth="1"/>
    <col min="34" max="16384" width="85.7109375" style="11"/>
  </cols>
  <sheetData>
    <row r="1" spans="1:19" s="18" customFormat="1" ht="15.75">
      <c r="A1" s="103" t="s">
        <v>2</v>
      </c>
      <c r="B1" s="108"/>
      <c r="C1" s="140"/>
      <c r="D1" s="141"/>
      <c r="E1" s="141"/>
      <c r="F1" s="141"/>
      <c r="G1" s="142"/>
      <c r="H1" s="142"/>
      <c r="I1" s="142"/>
      <c r="J1" s="142"/>
      <c r="K1" s="142"/>
      <c r="L1" s="142"/>
    </row>
    <row r="2" spans="1:19" s="105" customFormat="1">
      <c r="A2" s="60" t="s">
        <v>35</v>
      </c>
      <c r="B2" s="61" t="s">
        <v>64</v>
      </c>
      <c r="C2" s="99" t="s">
        <v>179</v>
      </c>
      <c r="D2" s="130" t="s">
        <v>120</v>
      </c>
      <c r="E2" s="130" t="s">
        <v>120</v>
      </c>
      <c r="F2" s="130"/>
      <c r="G2" s="3"/>
      <c r="H2" s="3"/>
      <c r="I2" s="3"/>
      <c r="J2" s="3"/>
      <c r="K2" s="3"/>
      <c r="L2" s="3"/>
      <c r="M2" s="104"/>
      <c r="N2" s="104"/>
      <c r="O2" s="104"/>
      <c r="P2" s="104"/>
      <c r="Q2" s="104"/>
      <c r="R2" s="104"/>
      <c r="S2" s="104"/>
    </row>
    <row r="3" spans="1:19" s="105" customFormat="1">
      <c r="A3" s="60" t="s">
        <v>36</v>
      </c>
      <c r="B3" s="61" t="s">
        <v>65</v>
      </c>
      <c r="C3" s="99" t="s">
        <v>225</v>
      </c>
      <c r="D3" s="99" t="s">
        <v>120</v>
      </c>
      <c r="E3" s="99" t="s">
        <v>120</v>
      </c>
      <c r="F3" s="99"/>
      <c r="G3" s="3"/>
      <c r="H3" s="3"/>
      <c r="I3" s="3"/>
      <c r="J3" s="3"/>
      <c r="K3" s="3"/>
      <c r="L3" s="3"/>
      <c r="M3" s="104"/>
      <c r="N3" s="104"/>
      <c r="O3" s="104"/>
      <c r="P3" s="104"/>
      <c r="Q3" s="104"/>
      <c r="R3" s="104"/>
      <c r="S3" s="104"/>
    </row>
    <row r="4" spans="1:19" s="105" customFormat="1">
      <c r="A4" s="60" t="s">
        <v>37</v>
      </c>
      <c r="B4" s="61" t="s">
        <v>66</v>
      </c>
      <c r="C4" s="99" t="s">
        <v>226</v>
      </c>
      <c r="D4" s="99" t="s">
        <v>120</v>
      </c>
      <c r="E4" s="99" t="s">
        <v>120</v>
      </c>
      <c r="F4" s="99"/>
      <c r="G4" s="3"/>
      <c r="H4" s="3"/>
      <c r="I4" s="3"/>
      <c r="J4" s="3"/>
      <c r="K4" s="3"/>
      <c r="L4" s="3"/>
      <c r="M4" s="104"/>
      <c r="N4" s="104"/>
      <c r="O4" s="104"/>
      <c r="P4" s="104"/>
      <c r="Q4" s="104"/>
      <c r="R4" s="104"/>
      <c r="S4" s="104"/>
    </row>
    <row r="5" spans="1:19" s="105" customFormat="1">
      <c r="A5" s="60" t="s">
        <v>38</v>
      </c>
      <c r="B5" s="61" t="s">
        <v>67</v>
      </c>
      <c r="C5" s="99" t="s">
        <v>227</v>
      </c>
      <c r="D5" s="99" t="s">
        <v>120</v>
      </c>
      <c r="E5" s="99" t="s">
        <v>120</v>
      </c>
      <c r="F5" s="99"/>
      <c r="G5" s="3"/>
      <c r="H5" s="3"/>
      <c r="I5" s="3"/>
      <c r="J5" s="3"/>
      <c r="K5" s="3"/>
      <c r="L5" s="3"/>
      <c r="M5" s="104"/>
      <c r="N5" s="104"/>
      <c r="O5" s="104"/>
      <c r="P5" s="104"/>
      <c r="Q5" s="104"/>
      <c r="R5" s="104"/>
      <c r="S5" s="104"/>
    </row>
    <row r="6" spans="1:19" s="105" customFormat="1" ht="24">
      <c r="A6" s="60" t="s">
        <v>39</v>
      </c>
      <c r="B6" s="61" t="s">
        <v>139</v>
      </c>
      <c r="C6" s="99" t="s">
        <v>228</v>
      </c>
      <c r="D6" s="99" t="s">
        <v>120</v>
      </c>
      <c r="E6" s="99" t="s">
        <v>120</v>
      </c>
      <c r="F6" s="99"/>
      <c r="G6" s="3"/>
      <c r="H6" s="3"/>
      <c r="I6" s="3"/>
      <c r="J6" s="3"/>
      <c r="K6" s="3"/>
      <c r="L6" s="3"/>
      <c r="M6" s="104"/>
      <c r="N6" s="104"/>
      <c r="O6" s="104"/>
      <c r="P6" s="104"/>
      <c r="Q6" s="104"/>
      <c r="R6" s="104"/>
      <c r="S6" s="104"/>
    </row>
    <row r="7" spans="1:19" s="105" customFormat="1">
      <c r="A7" s="112" t="s">
        <v>40</v>
      </c>
      <c r="B7" s="61" t="s">
        <v>68</v>
      </c>
      <c r="C7" s="100"/>
      <c r="D7" s="100"/>
      <c r="E7" s="100"/>
      <c r="F7" s="100"/>
      <c r="G7" s="3"/>
      <c r="H7" s="3"/>
      <c r="I7" s="3"/>
      <c r="J7" s="3"/>
      <c r="K7" s="3"/>
      <c r="L7" s="3"/>
      <c r="M7" s="104"/>
      <c r="N7" s="104"/>
      <c r="O7" s="104"/>
      <c r="P7" s="104"/>
      <c r="Q7" s="104"/>
      <c r="R7" s="104"/>
      <c r="S7" s="104"/>
    </row>
    <row r="8" spans="1:19" s="105" customFormat="1" ht="25.5">
      <c r="A8" s="113"/>
      <c r="B8" s="106" t="s">
        <v>140</v>
      </c>
      <c r="C8" s="157" t="str">
        <f>"Modelled: "&amp;ROUND([1]Birhead_UK0020!$P$8,0)&amp;" µg/m3; 
Measured: no exceedance"</f>
        <v>Modelled: 52 µg/m3; 
Measured: no exceedance</v>
      </c>
      <c r="D8" s="99"/>
      <c r="E8" s="99" t="s">
        <v>120</v>
      </c>
      <c r="F8" s="99"/>
      <c r="G8" s="3"/>
      <c r="H8" s="3"/>
      <c r="I8" s="3"/>
      <c r="J8" s="3"/>
      <c r="K8" s="3"/>
      <c r="L8" s="3"/>
      <c r="M8" s="104"/>
      <c r="N8" s="104"/>
      <c r="O8" s="104"/>
      <c r="P8" s="104"/>
      <c r="Q8" s="104"/>
      <c r="R8" s="104"/>
      <c r="S8" s="104"/>
    </row>
    <row r="9" spans="1:19" s="105" customFormat="1">
      <c r="A9" s="113"/>
      <c r="B9" s="107" t="s">
        <v>141</v>
      </c>
      <c r="C9" s="100"/>
      <c r="D9" s="100"/>
      <c r="E9" s="100"/>
      <c r="F9" s="100"/>
      <c r="G9" s="3"/>
      <c r="H9" s="3"/>
      <c r="I9" s="3"/>
      <c r="J9" s="3"/>
      <c r="K9" s="3"/>
      <c r="L9" s="3"/>
      <c r="M9" s="104"/>
      <c r="N9" s="104"/>
      <c r="O9" s="104"/>
      <c r="P9" s="104"/>
      <c r="Q9" s="104"/>
      <c r="R9" s="104"/>
      <c r="S9" s="104"/>
    </row>
    <row r="10" spans="1:19" s="105" customFormat="1">
      <c r="A10" s="114"/>
      <c r="B10" s="106" t="s">
        <v>142</v>
      </c>
      <c r="C10" s="99" t="s">
        <v>229</v>
      </c>
      <c r="D10" s="99" t="s">
        <v>120</v>
      </c>
      <c r="E10" s="99" t="s">
        <v>120</v>
      </c>
      <c r="F10" s="99"/>
      <c r="G10" s="3"/>
      <c r="H10" s="3"/>
      <c r="I10" s="3"/>
      <c r="J10" s="3"/>
      <c r="K10" s="3"/>
      <c r="L10" s="3"/>
      <c r="M10" s="104"/>
      <c r="N10" s="104"/>
      <c r="O10" s="104"/>
      <c r="P10" s="104"/>
      <c r="Q10" s="104"/>
      <c r="R10" s="104"/>
      <c r="S10" s="104"/>
    </row>
    <row r="11" spans="1:19" s="105" customFormat="1" ht="36">
      <c r="A11" s="60" t="s">
        <v>41</v>
      </c>
      <c r="B11" s="61" t="s">
        <v>143</v>
      </c>
      <c r="C11" s="99" t="s">
        <v>229</v>
      </c>
      <c r="D11" s="99" t="s">
        <v>120</v>
      </c>
      <c r="E11" s="99" t="s">
        <v>120</v>
      </c>
      <c r="F11" s="99"/>
      <c r="G11" s="3"/>
      <c r="H11" s="3"/>
      <c r="I11" s="3"/>
      <c r="J11" s="3"/>
      <c r="K11" s="3"/>
      <c r="L11" s="3"/>
      <c r="M11" s="104"/>
      <c r="N11" s="104"/>
      <c r="O11" s="104"/>
      <c r="P11" s="104"/>
      <c r="Q11" s="104"/>
      <c r="R11" s="104"/>
      <c r="S11" s="104"/>
    </row>
    <row r="12" spans="1:19" s="105" customFormat="1" ht="24">
      <c r="A12" s="112" t="s">
        <v>42</v>
      </c>
      <c r="B12" s="61" t="s">
        <v>69</v>
      </c>
      <c r="C12" s="100"/>
      <c r="D12" s="100"/>
      <c r="E12" s="100"/>
      <c r="F12" s="100"/>
      <c r="G12" s="3"/>
      <c r="H12" s="3"/>
      <c r="I12" s="3"/>
      <c r="J12" s="3"/>
      <c r="K12" s="3"/>
      <c r="L12" s="3"/>
      <c r="M12" s="104"/>
      <c r="N12" s="104"/>
      <c r="O12" s="104"/>
      <c r="P12" s="104"/>
      <c r="Q12" s="104"/>
      <c r="R12" s="104"/>
      <c r="S12" s="104"/>
    </row>
    <row r="13" spans="1:19" s="105" customFormat="1">
      <c r="A13" s="113"/>
      <c r="B13" s="106" t="s">
        <v>144</v>
      </c>
      <c r="C13" s="99" t="s">
        <v>229</v>
      </c>
      <c r="D13" s="99" t="s">
        <v>120</v>
      </c>
      <c r="E13" s="99" t="s">
        <v>120</v>
      </c>
      <c r="F13" s="99"/>
      <c r="G13" s="3"/>
      <c r="H13" s="3"/>
      <c r="I13" s="3"/>
      <c r="J13" s="3"/>
      <c r="K13" s="3"/>
      <c r="L13" s="3"/>
      <c r="M13" s="104"/>
      <c r="N13" s="104"/>
      <c r="O13" s="104"/>
      <c r="P13" s="104"/>
      <c r="Q13" s="104"/>
      <c r="R13" s="104"/>
      <c r="S13" s="104"/>
    </row>
    <row r="14" spans="1:19" s="105" customFormat="1" ht="13.5" customHeight="1">
      <c r="A14" s="114"/>
      <c r="B14" s="106" t="s">
        <v>145</v>
      </c>
      <c r="C14" s="99" t="s">
        <v>120</v>
      </c>
      <c r="D14" s="99" t="s">
        <v>120</v>
      </c>
      <c r="E14" s="99" t="s">
        <v>120</v>
      </c>
      <c r="F14" s="99"/>
      <c r="G14" s="3"/>
      <c r="H14" s="3"/>
      <c r="I14" s="3"/>
      <c r="J14" s="3"/>
      <c r="K14" s="3"/>
      <c r="L14" s="3"/>
      <c r="M14" s="104"/>
      <c r="N14" s="104"/>
      <c r="O14" s="104"/>
      <c r="P14" s="104"/>
      <c r="Q14" s="104"/>
      <c r="R14" s="104"/>
      <c r="S14" s="104"/>
    </row>
    <row r="15" spans="1:19" s="105" customFormat="1" ht="24">
      <c r="A15" s="112" t="s">
        <v>53</v>
      </c>
      <c r="B15" s="61" t="s">
        <v>146</v>
      </c>
      <c r="C15" s="100"/>
      <c r="D15" s="100"/>
      <c r="E15" s="100"/>
      <c r="F15" s="100"/>
      <c r="G15" s="3"/>
      <c r="H15" s="3"/>
      <c r="I15" s="3"/>
      <c r="J15" s="3"/>
      <c r="K15" s="3"/>
      <c r="L15" s="3"/>
      <c r="M15" s="104"/>
      <c r="N15" s="104"/>
      <c r="O15" s="104"/>
      <c r="P15" s="104"/>
      <c r="Q15" s="104"/>
      <c r="R15" s="104"/>
      <c r="S15" s="104"/>
    </row>
    <row r="16" spans="1:19" s="105" customFormat="1" ht="38.25">
      <c r="A16" s="113"/>
      <c r="B16" s="106" t="s">
        <v>147</v>
      </c>
      <c r="C16" s="157" t="s">
        <v>252</v>
      </c>
      <c r="D16" s="99"/>
      <c r="E16" s="99" t="s">
        <v>120</v>
      </c>
      <c r="F16" s="99"/>
      <c r="G16" s="3"/>
      <c r="H16" s="3"/>
      <c r="I16" s="3"/>
      <c r="J16" s="3"/>
      <c r="K16" s="3"/>
      <c r="L16" s="3"/>
      <c r="M16" s="104"/>
      <c r="N16" s="104"/>
      <c r="O16" s="104"/>
      <c r="P16" s="104"/>
      <c r="Q16" s="104"/>
      <c r="R16" s="104"/>
      <c r="S16" s="104"/>
    </row>
    <row r="17" spans="1:19" s="105" customFormat="1" ht="38.25">
      <c r="A17" s="114"/>
      <c r="B17" s="106" t="s">
        <v>148</v>
      </c>
      <c r="C17" s="157" t="s">
        <v>252</v>
      </c>
      <c r="D17" s="99"/>
      <c r="E17" s="99" t="s">
        <v>120</v>
      </c>
      <c r="F17" s="99"/>
      <c r="G17" s="3"/>
      <c r="H17" s="3"/>
      <c r="I17" s="3"/>
      <c r="J17" s="3"/>
      <c r="K17" s="3"/>
      <c r="L17" s="3"/>
      <c r="M17" s="104"/>
      <c r="N17" s="104"/>
      <c r="O17" s="104"/>
      <c r="P17" s="104"/>
      <c r="Q17" s="104"/>
      <c r="R17" s="104"/>
      <c r="S17" s="104"/>
    </row>
    <row r="18" spans="1:19" s="105" customFormat="1">
      <c r="A18" s="112" t="s">
        <v>54</v>
      </c>
      <c r="B18" s="61" t="s">
        <v>70</v>
      </c>
      <c r="C18" s="100"/>
      <c r="D18" s="100"/>
      <c r="E18" s="100"/>
      <c r="F18" s="100"/>
      <c r="G18" s="3"/>
      <c r="H18" s="3"/>
      <c r="I18" s="3"/>
      <c r="J18" s="3"/>
      <c r="K18" s="3"/>
      <c r="L18" s="3"/>
      <c r="M18" s="104"/>
      <c r="N18" s="104"/>
      <c r="O18" s="104"/>
      <c r="P18" s="104"/>
      <c r="Q18" s="104"/>
      <c r="R18" s="104"/>
      <c r="S18" s="104"/>
    </row>
    <row r="19" spans="1:19" s="105" customFormat="1">
      <c r="A19" s="113"/>
      <c r="B19" s="106" t="s">
        <v>149</v>
      </c>
      <c r="C19" s="157" t="s">
        <v>242</v>
      </c>
      <c r="D19" s="99" t="s">
        <v>120</v>
      </c>
      <c r="E19" s="99" t="s">
        <v>120</v>
      </c>
      <c r="F19" s="99"/>
      <c r="G19" s="3"/>
      <c r="H19" s="3"/>
      <c r="I19" s="3"/>
      <c r="J19" s="3"/>
      <c r="K19" s="3"/>
      <c r="L19" s="3"/>
      <c r="M19" s="104"/>
      <c r="N19" s="104"/>
      <c r="O19" s="104"/>
      <c r="P19" s="104"/>
      <c r="Q19" s="104"/>
      <c r="R19" s="104"/>
      <c r="S19" s="104"/>
    </row>
    <row r="20" spans="1:19" s="105" customFormat="1" ht="24.75" customHeight="1">
      <c r="A20" s="113"/>
      <c r="B20" s="106" t="s">
        <v>150</v>
      </c>
      <c r="C20" s="157" t="s">
        <v>242</v>
      </c>
      <c r="D20" s="99" t="s">
        <v>120</v>
      </c>
      <c r="E20" s="99" t="s">
        <v>120</v>
      </c>
      <c r="F20" s="99"/>
      <c r="G20" s="3"/>
      <c r="H20" s="3"/>
      <c r="I20" s="3"/>
      <c r="J20" s="3"/>
      <c r="K20" s="3"/>
      <c r="L20" s="3"/>
      <c r="M20" s="104"/>
      <c r="N20" s="104"/>
      <c r="O20" s="104"/>
      <c r="P20" s="104"/>
      <c r="Q20" s="104"/>
      <c r="R20" s="104"/>
      <c r="S20" s="104"/>
    </row>
    <row r="21" spans="1:19" s="105" customFormat="1" ht="24.75" customHeight="1">
      <c r="A21" s="113"/>
      <c r="B21" s="106" t="s">
        <v>151</v>
      </c>
      <c r="C21" s="157" t="s">
        <v>242</v>
      </c>
      <c r="D21" s="99" t="s">
        <v>120</v>
      </c>
      <c r="E21" s="99" t="s">
        <v>120</v>
      </c>
      <c r="F21" s="99"/>
      <c r="G21" s="3"/>
      <c r="H21" s="3"/>
      <c r="I21" s="3"/>
      <c r="J21" s="3"/>
      <c r="K21" s="3"/>
      <c r="L21" s="3"/>
      <c r="M21" s="104"/>
      <c r="N21" s="104"/>
      <c r="O21" s="104"/>
      <c r="P21" s="104"/>
      <c r="Q21" s="104"/>
      <c r="R21" s="104"/>
      <c r="S21" s="104"/>
    </row>
    <row r="22" spans="1:19" s="105" customFormat="1">
      <c r="A22" s="109" t="s">
        <v>55</v>
      </c>
      <c r="B22" s="61" t="s">
        <v>71</v>
      </c>
      <c r="C22" s="100"/>
      <c r="D22" s="100"/>
      <c r="E22" s="100"/>
      <c r="F22" s="100"/>
      <c r="G22" s="3"/>
      <c r="H22" s="3"/>
      <c r="I22" s="3"/>
      <c r="J22" s="3"/>
      <c r="K22" s="3"/>
      <c r="L22" s="3"/>
      <c r="M22" s="104"/>
      <c r="N22" s="104"/>
      <c r="O22" s="104"/>
      <c r="P22" s="104"/>
      <c r="Q22" s="104"/>
      <c r="R22" s="104"/>
      <c r="S22" s="104"/>
    </row>
    <row r="23" spans="1:19" s="105" customFormat="1" ht="38.25">
      <c r="A23" s="110"/>
      <c r="B23" s="106" t="s">
        <v>152</v>
      </c>
      <c r="C23" s="157" t="s">
        <v>252</v>
      </c>
      <c r="D23" s="99"/>
      <c r="E23" s="99" t="s">
        <v>120</v>
      </c>
      <c r="F23" s="99"/>
      <c r="G23" s="3"/>
      <c r="H23" s="3"/>
      <c r="I23" s="3"/>
      <c r="J23" s="3"/>
      <c r="K23" s="3"/>
      <c r="L23" s="3"/>
      <c r="M23" s="104"/>
      <c r="N23" s="104"/>
      <c r="O23" s="104"/>
      <c r="P23" s="104"/>
      <c r="Q23" s="104"/>
      <c r="R23" s="104"/>
      <c r="S23" s="104"/>
    </row>
    <row r="24" spans="1:19" s="105" customFormat="1">
      <c r="A24" s="111"/>
      <c r="B24" s="106" t="s">
        <v>153</v>
      </c>
      <c r="C24" s="157" t="s">
        <v>230</v>
      </c>
      <c r="D24" s="99" t="s">
        <v>120</v>
      </c>
      <c r="E24" s="99" t="s">
        <v>120</v>
      </c>
      <c r="F24" s="99"/>
      <c r="G24" s="3"/>
      <c r="H24" s="3"/>
      <c r="I24" s="3"/>
      <c r="J24" s="3"/>
      <c r="K24" s="3"/>
      <c r="L24" s="3"/>
      <c r="M24" s="104"/>
      <c r="N24" s="104"/>
      <c r="O24" s="104"/>
      <c r="P24" s="104"/>
      <c r="Q24" s="104"/>
      <c r="R24" s="104"/>
      <c r="S24" s="104"/>
    </row>
    <row r="25" spans="1:19" s="105" customFormat="1" ht="24">
      <c r="A25" s="60" t="s">
        <v>56</v>
      </c>
      <c r="B25" s="61" t="s">
        <v>154</v>
      </c>
      <c r="C25" s="157" t="s">
        <v>229</v>
      </c>
      <c r="D25" s="99" t="s">
        <v>120</v>
      </c>
      <c r="E25" s="99" t="s">
        <v>120</v>
      </c>
      <c r="F25" s="99"/>
      <c r="G25" s="3"/>
      <c r="H25" s="3"/>
      <c r="I25" s="3"/>
      <c r="J25" s="3"/>
      <c r="K25" s="3"/>
      <c r="L25" s="3"/>
      <c r="M25" s="104"/>
      <c r="N25" s="104"/>
      <c r="O25" s="104"/>
      <c r="P25" s="104"/>
      <c r="Q25" s="104"/>
      <c r="R25" s="104"/>
      <c r="S25" s="104"/>
    </row>
    <row r="26" spans="1:19" s="105" customFormat="1" ht="24">
      <c r="A26" s="60" t="s">
        <v>57</v>
      </c>
      <c r="B26" s="61" t="s">
        <v>155</v>
      </c>
      <c r="C26" s="157" t="str">
        <f>ROUND([1]Birhead_UK0020!$P$5,1)&amp;" km"</f>
        <v>14.8 km</v>
      </c>
      <c r="D26" s="99"/>
      <c r="E26" s="99" t="s">
        <v>120</v>
      </c>
      <c r="F26" s="99"/>
      <c r="G26" s="3"/>
      <c r="H26" s="3"/>
      <c r="I26" s="3"/>
      <c r="J26" s="3"/>
      <c r="K26" s="3"/>
      <c r="L26" s="3"/>
      <c r="M26" s="104"/>
      <c r="N26" s="104"/>
      <c r="O26" s="104"/>
      <c r="P26" s="104"/>
      <c r="Q26" s="104"/>
      <c r="R26" s="104"/>
      <c r="S26" s="104"/>
    </row>
    <row r="27" spans="1:19" s="105" customFormat="1" ht="24">
      <c r="A27" s="60" t="s">
        <v>58</v>
      </c>
      <c r="B27" s="61" t="s">
        <v>156</v>
      </c>
      <c r="C27" s="157" t="s">
        <v>229</v>
      </c>
      <c r="D27" s="99" t="s">
        <v>120</v>
      </c>
      <c r="E27" s="99" t="s">
        <v>120</v>
      </c>
      <c r="F27" s="99"/>
      <c r="G27" s="3"/>
      <c r="H27" s="3"/>
      <c r="I27" s="3"/>
      <c r="J27" s="3"/>
      <c r="K27" s="3"/>
      <c r="L27" s="3"/>
      <c r="M27" s="104"/>
      <c r="N27" s="104"/>
      <c r="O27" s="104"/>
      <c r="P27" s="104"/>
      <c r="Q27" s="104"/>
      <c r="R27" s="104"/>
      <c r="S27" s="104"/>
    </row>
    <row r="28" spans="1:19" s="105" customFormat="1" ht="63.75">
      <c r="A28" s="197" t="s">
        <v>59</v>
      </c>
      <c r="B28" s="198" t="s">
        <v>157</v>
      </c>
      <c r="C28" s="157" t="s">
        <v>251</v>
      </c>
      <c r="D28" s="99"/>
      <c r="E28" s="99" t="s">
        <v>120</v>
      </c>
      <c r="F28" s="99"/>
      <c r="G28" s="3"/>
      <c r="H28" s="3"/>
      <c r="I28" s="3"/>
      <c r="J28" s="3"/>
      <c r="K28" s="3"/>
      <c r="L28" s="3"/>
      <c r="M28" s="104"/>
      <c r="N28" s="104"/>
      <c r="O28" s="104"/>
      <c r="P28" s="104"/>
      <c r="Q28" s="104"/>
      <c r="R28" s="104"/>
      <c r="S28" s="104"/>
    </row>
    <row r="29" spans="1:19" s="105" customFormat="1" ht="89.25">
      <c r="A29" s="197"/>
      <c r="B29" s="198"/>
      <c r="C29" s="157" t="s">
        <v>248</v>
      </c>
      <c r="D29" s="99"/>
      <c r="E29" s="99"/>
      <c r="F29" s="99"/>
      <c r="G29" s="3"/>
      <c r="H29" s="3"/>
      <c r="I29" s="3"/>
      <c r="J29" s="3"/>
      <c r="K29" s="3"/>
      <c r="L29" s="3"/>
      <c r="M29" s="104"/>
      <c r="N29" s="104"/>
      <c r="O29" s="104"/>
      <c r="P29" s="104"/>
      <c r="Q29" s="104"/>
      <c r="R29" s="104"/>
      <c r="S29" s="104"/>
    </row>
    <row r="30" spans="1:19" s="22" customFormat="1" ht="11.25" customHeight="1">
      <c r="A30" s="199" t="s">
        <v>106</v>
      </c>
      <c r="B30" s="200"/>
      <c r="C30" s="200"/>
      <c r="D30" s="201"/>
    </row>
    <row r="31" spans="1:19" s="22" customFormat="1" ht="11.25" customHeight="1">
      <c r="A31" s="204" t="s">
        <v>110</v>
      </c>
      <c r="B31" s="203"/>
      <c r="C31" s="203"/>
      <c r="D31" s="203"/>
    </row>
    <row r="32" spans="1:19" ht="12.95" customHeight="1">
      <c r="A32" s="53"/>
      <c r="B32" s="12"/>
    </row>
    <row r="33" spans="1:12" s="20" customFormat="1" ht="13.5" customHeight="1">
      <c r="A33" s="75" t="s">
        <v>84</v>
      </c>
      <c r="B33" s="19"/>
    </row>
    <row r="34" spans="1:12" s="102" customFormat="1">
      <c r="A34" s="202" t="s">
        <v>19</v>
      </c>
      <c r="B34" s="203"/>
      <c r="C34" s="203"/>
      <c r="D34" s="203"/>
      <c r="E34" s="133"/>
      <c r="F34" s="133"/>
      <c r="G34" s="133"/>
      <c r="H34" s="133"/>
      <c r="I34" s="133"/>
      <c r="J34" s="133"/>
      <c r="K34" s="133"/>
      <c r="L34" s="133"/>
    </row>
    <row r="35" spans="1:12" s="102" customFormat="1">
      <c r="A35" s="202" t="s">
        <v>91</v>
      </c>
      <c r="B35" s="203"/>
      <c r="C35" s="203"/>
      <c r="D35" s="203"/>
      <c r="E35" s="133"/>
      <c r="F35" s="133"/>
      <c r="G35" s="133"/>
      <c r="H35" s="133"/>
      <c r="I35" s="133"/>
      <c r="J35" s="133"/>
      <c r="K35" s="133"/>
      <c r="L35" s="133"/>
    </row>
    <row r="36" spans="1:12" s="24" customFormat="1" ht="35.25" customHeight="1">
      <c r="A36" s="196" t="s">
        <v>20</v>
      </c>
      <c r="B36" s="196"/>
      <c r="C36" s="196"/>
      <c r="D36" s="196"/>
    </row>
    <row r="37" spans="1:12" s="24" customFormat="1" ht="24.2" customHeight="1">
      <c r="A37" s="196" t="s">
        <v>13</v>
      </c>
      <c r="B37" s="196"/>
      <c r="C37" s="196"/>
      <c r="D37" s="196"/>
    </row>
    <row r="38" spans="1:12" s="24" customFormat="1" ht="12.95" customHeight="1">
      <c r="A38" s="196" t="s">
        <v>92</v>
      </c>
      <c r="B38" s="196"/>
      <c r="C38" s="196"/>
      <c r="D38" s="196"/>
    </row>
    <row r="39" spans="1:12" s="24" customFormat="1" ht="24.2" customHeight="1">
      <c r="A39" s="196" t="s">
        <v>21</v>
      </c>
      <c r="B39" s="196"/>
      <c r="C39" s="196"/>
      <c r="D39" s="196"/>
    </row>
    <row r="40" spans="1:12" s="24" customFormat="1" ht="22.5" customHeight="1">
      <c r="A40" s="196" t="s">
        <v>22</v>
      </c>
      <c r="B40" s="196"/>
      <c r="C40" s="196"/>
      <c r="D40" s="196"/>
    </row>
    <row r="41" spans="1:12" s="24" customFormat="1" ht="46.5" customHeight="1">
      <c r="A41" s="196" t="s">
        <v>23</v>
      </c>
      <c r="B41" s="196"/>
      <c r="C41" s="196"/>
      <c r="D41" s="196"/>
    </row>
    <row r="42" spans="1:12" s="24" customFormat="1" ht="33.75" customHeight="1">
      <c r="A42" s="196" t="s">
        <v>24</v>
      </c>
      <c r="B42" s="196"/>
      <c r="C42" s="196"/>
      <c r="D42" s="196"/>
    </row>
    <row r="43" spans="1:12" s="24" customFormat="1" ht="21.75" customHeight="1">
      <c r="A43" s="196" t="s">
        <v>14</v>
      </c>
      <c r="B43" s="196"/>
      <c r="C43" s="196"/>
      <c r="D43" s="196"/>
    </row>
    <row r="44" spans="1:12" s="24" customFormat="1" ht="24.75" customHeight="1">
      <c r="A44" s="196" t="s">
        <v>15</v>
      </c>
      <c r="B44" s="196"/>
      <c r="C44" s="196"/>
      <c r="D44" s="196"/>
    </row>
    <row r="45" spans="1:12" s="24" customFormat="1" ht="34.700000000000003" customHeight="1">
      <c r="A45" s="196" t="s">
        <v>16</v>
      </c>
      <c r="B45" s="196"/>
      <c r="C45" s="196"/>
      <c r="D45" s="196"/>
    </row>
    <row r="46" spans="1:12" s="24" customFormat="1" ht="12.95" customHeight="1">
      <c r="A46" s="196" t="s">
        <v>17</v>
      </c>
      <c r="B46" s="203"/>
      <c r="C46" s="203"/>
      <c r="D46" s="203"/>
    </row>
    <row r="47" spans="1:12" s="24" customFormat="1" ht="12.95" customHeight="1">
      <c r="A47" s="194" t="s">
        <v>18</v>
      </c>
      <c r="B47" s="203"/>
      <c r="C47" s="203"/>
      <c r="D47" s="203"/>
    </row>
    <row r="48" spans="1:12" s="24" customFormat="1" ht="45.75" customHeight="1">
      <c r="A48" s="194" t="s">
        <v>25</v>
      </c>
      <c r="B48" s="203"/>
      <c r="C48" s="203"/>
      <c r="D48" s="203"/>
    </row>
    <row r="49" spans="1:2" s="21" customFormat="1">
      <c r="A49" s="54"/>
      <c r="B49" s="23"/>
    </row>
  </sheetData>
  <mergeCells count="19">
    <mergeCell ref="A47:D47"/>
    <mergeCell ref="A48:D48"/>
    <mergeCell ref="A44:D44"/>
    <mergeCell ref="A45:D45"/>
    <mergeCell ref="A43:D43"/>
    <mergeCell ref="A46:D46"/>
    <mergeCell ref="A41:D41"/>
    <mergeCell ref="A42:D42"/>
    <mergeCell ref="A37:D37"/>
    <mergeCell ref="A28:A29"/>
    <mergeCell ref="B28:B29"/>
    <mergeCell ref="A30:D30"/>
    <mergeCell ref="A39:D39"/>
    <mergeCell ref="A35:D35"/>
    <mergeCell ref="A31:D31"/>
    <mergeCell ref="A38:D38"/>
    <mergeCell ref="A34:D34"/>
    <mergeCell ref="A36:D36"/>
    <mergeCell ref="A40:D40"/>
  </mergeCells>
  <phoneticPr fontId="3" type="noConversion"/>
  <pageMargins left="0.78740157480314965" right="0.6692913385826772" top="0.78740157480314965" bottom="0.62992125984251968" header="0.51181102362204722" footer="0.47244094488188981"/>
  <pageSetup paperSize="8" scale="78" orientation="landscape" r:id="rId1"/>
  <headerFooter alignWithMargins="0">
    <oddFooter>&amp;L&amp;8Notification according to Article 22 Dir 2008_50_EC, [MEMBER STATE], &amp;D&amp;R&amp;8Form &amp;A, Page &amp;P of &amp;N</oddFooter>
  </headerFooter>
</worksheet>
</file>

<file path=xl/worksheets/sheet4.xml><?xml version="1.0" encoding="utf-8"?>
<worksheet xmlns="http://schemas.openxmlformats.org/spreadsheetml/2006/main" xmlns:r="http://schemas.openxmlformats.org/officeDocument/2006/relationships">
  <sheetPr codeName="Sheet4">
    <pageSetUpPr fitToPage="1"/>
  </sheetPr>
  <dimension ref="A1:O37"/>
  <sheetViews>
    <sheetView zoomScaleNormal="100" workbookViewId="0">
      <selection activeCell="E19" sqref="E19"/>
    </sheetView>
  </sheetViews>
  <sheetFormatPr defaultRowHeight="12.75"/>
  <cols>
    <col min="1" max="1" width="2.7109375" customWidth="1"/>
  </cols>
  <sheetData>
    <row r="1" spans="1:15" s="25" customFormat="1" ht="15.75">
      <c r="A1" s="79" t="s">
        <v>29</v>
      </c>
      <c r="B1" s="80"/>
      <c r="C1" s="80"/>
      <c r="D1" s="80"/>
      <c r="E1" s="80"/>
      <c r="F1" s="80"/>
      <c r="G1" s="80"/>
      <c r="H1" s="80"/>
      <c r="I1" s="80"/>
      <c r="J1" s="80"/>
      <c r="K1" s="80"/>
      <c r="L1" s="80"/>
      <c r="M1" s="80"/>
      <c r="N1" s="80"/>
      <c r="O1" s="81"/>
    </row>
    <row r="2" spans="1:15">
      <c r="A2" s="144"/>
      <c r="B2" s="166" t="s">
        <v>243</v>
      </c>
      <c r="C2" s="3"/>
      <c r="D2" s="3"/>
      <c r="E2" s="3"/>
      <c r="F2" s="3"/>
      <c r="G2" s="3"/>
      <c r="H2" s="3"/>
      <c r="I2" s="3"/>
      <c r="J2" s="3"/>
      <c r="K2" s="3"/>
      <c r="L2" s="3"/>
      <c r="M2" s="3"/>
    </row>
    <row r="3" spans="1:15">
      <c r="A3" s="144"/>
      <c r="B3" s="3"/>
      <c r="C3" s="3"/>
      <c r="D3" s="3"/>
      <c r="E3" s="3"/>
      <c r="F3" s="3"/>
      <c r="G3" s="3"/>
      <c r="H3" s="3"/>
      <c r="I3" s="3"/>
      <c r="J3" s="3"/>
      <c r="K3" s="3"/>
      <c r="L3" s="3"/>
      <c r="M3" s="3"/>
    </row>
    <row r="4" spans="1:15">
      <c r="A4" s="144"/>
      <c r="B4" s="3"/>
      <c r="C4" s="144"/>
      <c r="D4" s="3"/>
      <c r="E4" s="3"/>
      <c r="F4" s="3"/>
      <c r="G4" s="3"/>
      <c r="H4" s="3"/>
      <c r="I4" s="3"/>
      <c r="J4" s="3"/>
      <c r="K4" s="3"/>
      <c r="L4" s="3"/>
      <c r="M4" s="3"/>
    </row>
    <row r="5" spans="1:15">
      <c r="A5" s="144"/>
      <c r="B5" s="3"/>
      <c r="C5" s="3"/>
      <c r="D5" s="3"/>
      <c r="E5" s="3"/>
      <c r="F5" s="3"/>
      <c r="G5" s="3"/>
      <c r="H5" s="3"/>
      <c r="I5" s="3"/>
      <c r="J5" s="3"/>
      <c r="K5" s="3"/>
      <c r="L5" s="3"/>
      <c r="M5" s="3"/>
    </row>
    <row r="6" spans="1:15">
      <c r="A6" s="144"/>
      <c r="B6" s="3"/>
      <c r="C6" s="3"/>
      <c r="D6" s="3"/>
      <c r="E6" s="3"/>
      <c r="F6" s="3"/>
      <c r="G6" s="3"/>
      <c r="H6" s="3"/>
      <c r="I6" s="3"/>
      <c r="J6" s="3"/>
      <c r="K6" s="3"/>
      <c r="L6" s="3"/>
      <c r="M6" s="3"/>
    </row>
    <row r="7" spans="1:15">
      <c r="A7" s="144"/>
      <c r="B7" s="3"/>
      <c r="C7" s="3"/>
      <c r="D7" s="3"/>
      <c r="E7" s="3"/>
      <c r="F7" s="3"/>
      <c r="G7" s="3"/>
      <c r="H7" s="3"/>
      <c r="I7" s="3"/>
      <c r="J7" s="3"/>
      <c r="K7" s="3"/>
      <c r="L7" s="3"/>
      <c r="M7" s="3"/>
    </row>
    <row r="8" spans="1:15">
      <c r="A8" s="144"/>
      <c r="B8" s="3"/>
      <c r="C8" s="3"/>
      <c r="D8" s="3"/>
      <c r="E8" s="3"/>
      <c r="F8" s="3"/>
      <c r="G8" s="3"/>
      <c r="H8" s="3"/>
      <c r="I8" s="3"/>
      <c r="J8" s="3"/>
      <c r="K8" s="3"/>
      <c r="L8" s="3"/>
      <c r="M8" s="3"/>
    </row>
    <row r="9" spans="1:15">
      <c r="A9" s="144"/>
      <c r="B9" s="3"/>
      <c r="C9" s="3"/>
      <c r="D9" s="3"/>
      <c r="E9" s="3"/>
      <c r="F9" s="3"/>
      <c r="G9" s="3"/>
      <c r="H9" s="3"/>
      <c r="I9" s="3"/>
      <c r="J9" s="3"/>
      <c r="K9" s="3"/>
      <c r="L9" s="3"/>
      <c r="M9" s="3"/>
    </row>
    <row r="10" spans="1:15">
      <c r="A10" s="144"/>
      <c r="B10" s="3"/>
      <c r="C10" s="3"/>
      <c r="D10" s="3"/>
      <c r="E10" s="3"/>
      <c r="F10" s="3"/>
      <c r="G10" s="3"/>
      <c r="H10" s="3"/>
      <c r="I10" s="3"/>
      <c r="J10" s="3"/>
      <c r="K10" s="3"/>
      <c r="L10" s="3"/>
      <c r="M10" s="3"/>
    </row>
    <row r="11" spans="1:15">
      <c r="A11" s="144"/>
      <c r="B11" s="3"/>
      <c r="C11" s="3"/>
      <c r="D11" s="3"/>
      <c r="E11" s="3"/>
      <c r="F11" s="3"/>
      <c r="G11" s="3"/>
      <c r="H11" s="3"/>
      <c r="I11" s="3"/>
      <c r="J11" s="3"/>
      <c r="K11" s="3"/>
      <c r="L11" s="3"/>
      <c r="M11" s="3"/>
    </row>
    <row r="12" spans="1:15">
      <c r="A12" s="144"/>
      <c r="B12" s="3"/>
      <c r="C12" s="3"/>
      <c r="D12" s="3"/>
      <c r="E12" s="3"/>
      <c r="F12" s="3"/>
      <c r="G12" s="3"/>
      <c r="H12" s="3"/>
      <c r="I12" s="3"/>
      <c r="J12" s="3"/>
      <c r="K12" s="3"/>
      <c r="L12" s="3"/>
      <c r="M12" s="3"/>
    </row>
    <row r="13" spans="1:15">
      <c r="A13" s="144"/>
      <c r="B13" s="3"/>
      <c r="C13" s="3"/>
      <c r="D13" s="3"/>
      <c r="E13" s="3"/>
      <c r="F13" s="3"/>
      <c r="G13" s="3"/>
      <c r="H13" s="3"/>
      <c r="I13" s="3"/>
      <c r="J13" s="3"/>
      <c r="K13" s="3"/>
      <c r="L13" s="3"/>
      <c r="M13" s="3"/>
    </row>
    <row r="14" spans="1:15">
      <c r="A14" s="144"/>
      <c r="B14" s="3"/>
      <c r="C14" s="3"/>
      <c r="D14" s="3"/>
      <c r="E14" s="3"/>
      <c r="F14" s="3"/>
      <c r="G14" s="3"/>
      <c r="H14" s="3"/>
      <c r="I14" s="3"/>
      <c r="J14" s="3"/>
      <c r="K14" s="3"/>
      <c r="L14" s="3"/>
      <c r="M14" s="3"/>
    </row>
    <row r="15" spans="1:15">
      <c r="A15" s="144"/>
      <c r="B15" s="3"/>
      <c r="C15" s="3"/>
      <c r="D15" s="3"/>
      <c r="E15" s="3"/>
      <c r="F15" s="3"/>
      <c r="G15" s="3"/>
      <c r="H15" s="3"/>
      <c r="I15" s="3"/>
      <c r="J15" s="3"/>
      <c r="K15" s="3"/>
      <c r="L15" s="3"/>
      <c r="M15" s="3"/>
    </row>
    <row r="16" spans="1:15">
      <c r="A16" s="82"/>
    </row>
    <row r="17" spans="1:2">
      <c r="A17" s="82"/>
    </row>
    <row r="18" spans="1:2">
      <c r="A18" s="82"/>
    </row>
    <row r="19" spans="1:2">
      <c r="A19" s="82"/>
    </row>
    <row r="20" spans="1:2">
      <c r="A20" s="82"/>
    </row>
    <row r="21" spans="1:2">
      <c r="A21" s="82"/>
    </row>
    <row r="22" spans="1:2" ht="13.5" customHeight="1">
      <c r="A22" s="82"/>
    </row>
    <row r="23" spans="1:2">
      <c r="A23" s="82"/>
    </row>
    <row r="24" spans="1:2">
      <c r="A24" s="82"/>
    </row>
    <row r="25" spans="1:2">
      <c r="A25" s="82"/>
    </row>
    <row r="27" spans="1:2">
      <c r="A27" s="26" t="s">
        <v>45</v>
      </c>
    </row>
    <row r="28" spans="1:2" s="27" customFormat="1" ht="12" customHeight="1">
      <c r="A28" s="27" t="s">
        <v>26</v>
      </c>
    </row>
    <row r="29" spans="1:2" s="27" customFormat="1" ht="11.25">
      <c r="B29" s="28" t="s">
        <v>117</v>
      </c>
    </row>
    <row r="30" spans="1:2" s="27" customFormat="1" ht="11.25">
      <c r="B30" s="28" t="s">
        <v>27</v>
      </c>
    </row>
    <row r="31" spans="1:2" s="27" customFormat="1" ht="11.25">
      <c r="B31" s="28" t="s">
        <v>51</v>
      </c>
    </row>
    <row r="32" spans="1:2" s="27" customFormat="1" ht="11.25">
      <c r="B32" s="28" t="s">
        <v>46</v>
      </c>
    </row>
    <row r="33" spans="1:15" s="27" customFormat="1" ht="11.25">
      <c r="B33" s="28" t="s">
        <v>49</v>
      </c>
    </row>
    <row r="34" spans="1:15" s="27" customFormat="1" ht="11.25">
      <c r="B34" s="28" t="s">
        <v>50</v>
      </c>
    </row>
    <row r="35" spans="1:15" s="27" customFormat="1" ht="11.25">
      <c r="B35" s="28" t="s">
        <v>47</v>
      </c>
    </row>
    <row r="36" spans="1:15" s="27" customFormat="1" ht="11.25">
      <c r="B36" s="28" t="s">
        <v>48</v>
      </c>
    </row>
    <row r="37" spans="1:15" s="17" customFormat="1" ht="27.2" customHeight="1">
      <c r="A37" s="194" t="s">
        <v>28</v>
      </c>
      <c r="B37" s="195"/>
      <c r="C37" s="195"/>
      <c r="D37" s="195"/>
      <c r="E37" s="195"/>
      <c r="F37" s="195"/>
      <c r="G37" s="195"/>
      <c r="H37" s="195"/>
      <c r="I37" s="195"/>
      <c r="J37" s="195"/>
      <c r="K37" s="195"/>
      <c r="L37" s="195"/>
      <c r="M37" s="195"/>
      <c r="N37" s="195"/>
      <c r="O37" s="195"/>
    </row>
  </sheetData>
  <mergeCells count="1">
    <mergeCell ref="A37:O37"/>
  </mergeCells>
  <phoneticPr fontId="0" type="noConversion"/>
  <pageMargins left="0.78740157480314965" right="0.6692913385826772" top="0.78740157480314965" bottom="0.78740157480314965" header="0.51181102362204722" footer="0.51181102362204722"/>
  <pageSetup paperSize="8" orientation="landscape" r:id="rId1"/>
  <headerFooter alignWithMargins="0">
    <oddFooter>&amp;L&amp;8Notification according to Article 22 Dir 2008_50_EC, [MEMBER STATE], &amp;D&amp;R&amp;8Form &amp;A, Page &amp;P of &amp;N</oddFooter>
  </headerFooter>
</worksheet>
</file>

<file path=xl/worksheets/sheet5.xml><?xml version="1.0" encoding="utf-8"?>
<worksheet xmlns="http://schemas.openxmlformats.org/spreadsheetml/2006/main" xmlns:r="http://schemas.openxmlformats.org/officeDocument/2006/relationships">
  <sheetPr codeName="Sheet5">
    <pageSetUpPr fitToPage="1"/>
  </sheetPr>
  <dimension ref="A1:I67"/>
  <sheetViews>
    <sheetView zoomScale="85" zoomScaleNormal="85" workbookViewId="0">
      <selection activeCell="D34" sqref="D34:D41"/>
    </sheetView>
  </sheetViews>
  <sheetFormatPr defaultColWidth="9.140625" defaultRowHeight="18.75"/>
  <cols>
    <col min="1" max="1" width="5.140625" style="57" customWidth="1"/>
    <col min="2" max="2" width="44.28515625" style="30" customWidth="1"/>
    <col min="3" max="3" width="40.7109375" style="30" customWidth="1"/>
    <col min="4" max="6" width="49" style="30" customWidth="1"/>
    <col min="7" max="9" width="42.28515625" style="30" customWidth="1"/>
    <col min="10" max="16384" width="9.140625" style="30"/>
  </cols>
  <sheetData>
    <row r="1" spans="1:9" s="5" customFormat="1" ht="15.75" customHeight="1">
      <c r="A1" s="116" t="s">
        <v>111</v>
      </c>
      <c r="B1" s="117"/>
      <c r="C1" s="117"/>
      <c r="D1" s="117"/>
      <c r="E1" s="124"/>
      <c r="F1" s="124"/>
    </row>
    <row r="2" spans="1:9" customFormat="1" ht="12.75">
      <c r="A2" s="37" t="s">
        <v>35</v>
      </c>
      <c r="B2" s="37" t="s">
        <v>112</v>
      </c>
      <c r="C2" s="86"/>
      <c r="D2" s="76" t="s">
        <v>179</v>
      </c>
      <c r="E2" s="123"/>
      <c r="F2" s="123" t="s">
        <v>120</v>
      </c>
      <c r="G2" s="115"/>
      <c r="H2" s="115"/>
      <c r="I2" s="115"/>
    </row>
    <row r="3" spans="1:9" customFormat="1" ht="12.75">
      <c r="A3" s="46" t="s">
        <v>36</v>
      </c>
      <c r="B3" s="29" t="s">
        <v>158</v>
      </c>
      <c r="C3" s="87"/>
      <c r="D3" s="78"/>
      <c r="E3" s="78"/>
      <c r="F3" s="78"/>
      <c r="G3" s="115"/>
      <c r="H3" s="115"/>
      <c r="I3" s="115"/>
    </row>
    <row r="4" spans="1:9" customFormat="1" ht="12.75">
      <c r="A4" s="85"/>
      <c r="B4" s="29" t="s">
        <v>159</v>
      </c>
      <c r="C4" s="87"/>
      <c r="D4" s="76" t="s">
        <v>229</v>
      </c>
      <c r="E4" s="76" t="s">
        <v>120</v>
      </c>
      <c r="F4" s="76" t="s">
        <v>120</v>
      </c>
      <c r="G4" s="115"/>
      <c r="H4" s="115"/>
      <c r="I4" s="115"/>
    </row>
    <row r="5" spans="1:9" customFormat="1" ht="12.75">
      <c r="A5" s="85"/>
      <c r="B5" s="29" t="s">
        <v>160</v>
      </c>
      <c r="C5" s="87"/>
      <c r="D5" s="76" t="s">
        <v>229</v>
      </c>
      <c r="E5" s="76" t="s">
        <v>120</v>
      </c>
      <c r="F5" s="76" t="s">
        <v>120</v>
      </c>
      <c r="G5" s="115"/>
      <c r="H5" s="115"/>
      <c r="I5" s="115"/>
    </row>
    <row r="6" spans="1:9" customFormat="1" ht="12.75">
      <c r="A6" s="85"/>
      <c r="B6" s="29" t="s">
        <v>161</v>
      </c>
      <c r="C6" s="87"/>
      <c r="D6" s="76" t="s">
        <v>229</v>
      </c>
      <c r="E6" s="76" t="s">
        <v>120</v>
      </c>
      <c r="F6" s="76" t="s">
        <v>120</v>
      </c>
      <c r="G6" s="115"/>
      <c r="H6" s="115"/>
      <c r="I6" s="115"/>
    </row>
    <row r="7" spans="1:9" customFormat="1" ht="12.75">
      <c r="A7" s="85"/>
      <c r="B7" s="29" t="s">
        <v>162</v>
      </c>
      <c r="C7" s="87"/>
      <c r="D7" s="76" t="s">
        <v>229</v>
      </c>
      <c r="E7" s="76" t="s">
        <v>120</v>
      </c>
      <c r="F7" s="76" t="s">
        <v>120</v>
      </c>
      <c r="G7" s="115"/>
      <c r="H7" s="115"/>
      <c r="I7" s="115"/>
    </row>
    <row r="8" spans="1:9" customFormat="1" ht="12.75">
      <c r="A8" s="85"/>
      <c r="B8" s="29" t="s">
        <v>163</v>
      </c>
      <c r="C8" s="87"/>
      <c r="D8" s="76" t="s">
        <v>229</v>
      </c>
      <c r="E8" s="76" t="s">
        <v>120</v>
      </c>
      <c r="F8" s="76" t="s">
        <v>120</v>
      </c>
      <c r="G8" s="115"/>
      <c r="H8" s="115"/>
      <c r="I8" s="115"/>
    </row>
    <row r="9" spans="1:9" customFormat="1" ht="24">
      <c r="A9" s="46" t="s">
        <v>37</v>
      </c>
      <c r="B9" s="29" t="s">
        <v>164</v>
      </c>
      <c r="C9" s="87"/>
      <c r="D9" s="78"/>
      <c r="E9" s="78"/>
      <c r="F9" s="78"/>
      <c r="G9" s="115"/>
      <c r="H9" s="115"/>
      <c r="I9" s="115"/>
    </row>
    <row r="10" spans="1:9" customFormat="1" ht="12.75">
      <c r="A10" s="85"/>
      <c r="B10" s="29" t="s">
        <v>159</v>
      </c>
      <c r="C10" s="87"/>
      <c r="D10" s="160">
        <f>ROUND([1]Birhead_UK0020!$J$24,1)</f>
        <v>6.8</v>
      </c>
      <c r="E10" s="76" t="s">
        <v>120</v>
      </c>
      <c r="F10" s="76" t="s">
        <v>120</v>
      </c>
      <c r="G10" s="115"/>
      <c r="H10" s="115"/>
      <c r="I10" s="115"/>
    </row>
    <row r="11" spans="1:9" customFormat="1" ht="12.75">
      <c r="A11" s="85"/>
      <c r="B11" s="29" t="s">
        <v>160</v>
      </c>
      <c r="C11" s="87"/>
      <c r="D11" s="160">
        <f>ROUND([1]Birhead_UK0020!$K$24,1)</f>
        <v>3.5</v>
      </c>
      <c r="E11" s="76" t="s">
        <v>120</v>
      </c>
      <c r="F11" s="76" t="s">
        <v>120</v>
      </c>
      <c r="G11" s="115"/>
      <c r="H11" s="115"/>
      <c r="I11" s="115"/>
    </row>
    <row r="12" spans="1:9" customFormat="1" ht="12.75">
      <c r="A12" s="85"/>
      <c r="B12" s="29" t="s">
        <v>161</v>
      </c>
      <c r="C12" s="87"/>
      <c r="D12" s="160">
        <f>ROUND([1]Birhead_UK0020!$L$24,1)</f>
        <v>3.3</v>
      </c>
      <c r="E12" s="76" t="s">
        <v>120</v>
      </c>
      <c r="F12" s="76" t="s">
        <v>120</v>
      </c>
      <c r="G12" s="115"/>
      <c r="H12" s="115"/>
      <c r="I12" s="115"/>
    </row>
    <row r="13" spans="1:9" customFormat="1" ht="24">
      <c r="A13" s="46" t="s">
        <v>38</v>
      </c>
      <c r="B13" s="29" t="s">
        <v>165</v>
      </c>
      <c r="C13" s="87"/>
      <c r="D13" s="78"/>
      <c r="E13" s="78"/>
      <c r="F13" s="78"/>
      <c r="G13" s="115"/>
      <c r="H13" s="115"/>
      <c r="I13" s="115"/>
    </row>
    <row r="14" spans="1:9" customFormat="1" ht="12.75">
      <c r="A14" s="118"/>
      <c r="B14" s="87" t="s">
        <v>159</v>
      </c>
      <c r="C14" s="87"/>
      <c r="D14" s="160">
        <f>ROUND([1]Birhead_UK0020!$M$24,1)</f>
        <v>32.299999999999997</v>
      </c>
      <c r="E14" s="76" t="s">
        <v>120</v>
      </c>
      <c r="F14" s="76" t="s">
        <v>120</v>
      </c>
      <c r="G14" s="115"/>
      <c r="H14" s="115"/>
      <c r="I14" s="115"/>
    </row>
    <row r="15" spans="1:9" customFormat="1" ht="12.75">
      <c r="A15" s="85"/>
      <c r="B15" s="88" t="s">
        <v>166</v>
      </c>
      <c r="C15" s="87"/>
      <c r="D15" s="160">
        <f>ROUND([1]Birhead_UK0020!$N$24,1)</f>
        <v>16.8</v>
      </c>
      <c r="E15" s="76" t="s">
        <v>120</v>
      </c>
      <c r="F15" s="76" t="s">
        <v>120</v>
      </c>
      <c r="G15" s="115"/>
      <c r="H15" s="115"/>
      <c r="I15" s="115"/>
    </row>
    <row r="16" spans="1:9" customFormat="1" ht="12.75">
      <c r="A16" s="85"/>
      <c r="B16" s="88" t="s">
        <v>121</v>
      </c>
      <c r="C16" s="89" t="s">
        <v>122</v>
      </c>
      <c r="D16" s="160">
        <f>ROUND([1]Birhead_UK0020!$O$24,1)</f>
        <v>15.6</v>
      </c>
      <c r="E16" s="76" t="s">
        <v>120</v>
      </c>
      <c r="F16" s="76" t="s">
        <v>120</v>
      </c>
      <c r="G16" s="115"/>
      <c r="H16" s="115"/>
      <c r="I16" s="115"/>
    </row>
    <row r="17" spans="1:9" customFormat="1" ht="12.75">
      <c r="A17" s="85"/>
      <c r="B17" s="90"/>
      <c r="C17" s="89" t="s">
        <v>167</v>
      </c>
      <c r="D17" s="160">
        <f>ROUND([1]Birhead_UK0020!$P$24,1)</f>
        <v>7.1</v>
      </c>
      <c r="E17" s="76" t="s">
        <v>120</v>
      </c>
      <c r="F17" s="76" t="s">
        <v>120</v>
      </c>
      <c r="G17" s="115"/>
      <c r="H17" s="115"/>
      <c r="I17" s="115"/>
    </row>
    <row r="18" spans="1:9" customFormat="1" ht="12.75">
      <c r="A18" s="85"/>
      <c r="B18" s="90"/>
      <c r="C18" s="89" t="s">
        <v>168</v>
      </c>
      <c r="D18" s="160" t="str">
        <f>[1]Birhead_UK0020!$Q$24</f>
        <v>N/A</v>
      </c>
      <c r="E18" s="76" t="s">
        <v>120</v>
      </c>
      <c r="F18" s="76" t="s">
        <v>120</v>
      </c>
      <c r="G18" s="115"/>
      <c r="H18" s="115"/>
      <c r="I18" s="115"/>
    </row>
    <row r="19" spans="1:9" customFormat="1" ht="12.75">
      <c r="A19" s="85"/>
      <c r="B19" s="90"/>
      <c r="C19" s="89" t="s">
        <v>169</v>
      </c>
      <c r="D19" s="160">
        <f>ROUND([1]Birhead_UK0020!$R$24,1)</f>
        <v>1.4</v>
      </c>
      <c r="E19" s="76" t="s">
        <v>120</v>
      </c>
      <c r="F19" s="76" t="s">
        <v>120</v>
      </c>
      <c r="G19" s="115"/>
      <c r="H19" s="115"/>
      <c r="I19" s="115"/>
    </row>
    <row r="20" spans="1:9" customFormat="1" ht="12.75">
      <c r="A20" s="85"/>
      <c r="B20" s="90"/>
      <c r="C20" s="89" t="s">
        <v>170</v>
      </c>
      <c r="D20" s="160">
        <f>ROUND([1]Birhead_UK0020!$S$24,1)</f>
        <v>1.3</v>
      </c>
      <c r="E20" s="76" t="s">
        <v>120</v>
      </c>
      <c r="F20" s="76" t="s">
        <v>120</v>
      </c>
      <c r="G20" s="115"/>
      <c r="H20" s="115"/>
      <c r="I20" s="115"/>
    </row>
    <row r="21" spans="1:9" customFormat="1" ht="12.75">
      <c r="A21" s="85"/>
      <c r="B21" s="90"/>
      <c r="C21" s="89" t="s">
        <v>171</v>
      </c>
      <c r="D21" s="160">
        <f>ROUND([1]Birhead_UK0020!$T$24,1)</f>
        <v>5.5</v>
      </c>
      <c r="E21" s="76" t="s">
        <v>120</v>
      </c>
      <c r="F21" s="76" t="s">
        <v>120</v>
      </c>
      <c r="G21" s="115"/>
      <c r="H21" s="115"/>
      <c r="I21" s="115"/>
    </row>
    <row r="22" spans="1:9" customFormat="1" ht="12.75">
      <c r="A22" s="85"/>
      <c r="B22" s="90"/>
      <c r="C22" s="89" t="s">
        <v>162</v>
      </c>
      <c r="D22" s="160" t="str">
        <f>[1]Birhead_UK0020!$U$24</f>
        <v>N/A</v>
      </c>
      <c r="E22" s="76" t="s">
        <v>120</v>
      </c>
      <c r="F22" s="76" t="s">
        <v>120</v>
      </c>
      <c r="G22" s="115"/>
      <c r="H22" s="115"/>
      <c r="I22" s="115"/>
    </row>
    <row r="23" spans="1:9" customFormat="1" ht="24">
      <c r="A23" s="85"/>
      <c r="B23" s="90"/>
      <c r="C23" s="91" t="s">
        <v>172</v>
      </c>
      <c r="D23" s="160" t="str">
        <f>[1]Birhead_UK0020!$V$24</f>
        <v>N/A</v>
      </c>
      <c r="E23" s="76" t="s">
        <v>120</v>
      </c>
      <c r="F23" s="76" t="s">
        <v>120</v>
      </c>
      <c r="G23" s="115"/>
      <c r="H23" s="115"/>
      <c r="I23" s="115"/>
    </row>
    <row r="24" spans="1:9" customFormat="1" ht="12.75">
      <c r="A24" s="85"/>
      <c r="B24" s="86"/>
      <c r="C24" s="89" t="s">
        <v>173</v>
      </c>
      <c r="D24" s="160">
        <f>ROUND([1]Birhead_UK0020!$W$24,1)</f>
        <v>0.3</v>
      </c>
      <c r="E24" s="76" t="s">
        <v>120</v>
      </c>
      <c r="F24" s="76" t="s">
        <v>120</v>
      </c>
      <c r="G24" s="115"/>
      <c r="H24" s="115"/>
      <c r="I24" s="115"/>
    </row>
    <row r="25" spans="1:9" customFormat="1" ht="24">
      <c r="A25" s="46" t="s">
        <v>39</v>
      </c>
      <c r="B25" s="29" t="s">
        <v>174</v>
      </c>
      <c r="C25" s="87"/>
      <c r="D25" s="78"/>
      <c r="E25" s="78"/>
      <c r="F25" s="78"/>
      <c r="G25" s="115"/>
      <c r="H25" s="115"/>
      <c r="I25" s="115"/>
    </row>
    <row r="26" spans="1:9" customFormat="1" ht="12.75">
      <c r="A26" s="85"/>
      <c r="B26" s="92" t="s">
        <v>159</v>
      </c>
      <c r="C26" s="87"/>
      <c r="D26" s="160">
        <f>ROUND([1]Birhead_UK0020!$X$24,1)</f>
        <v>81.3</v>
      </c>
      <c r="E26" s="76" t="s">
        <v>120</v>
      </c>
      <c r="F26" s="76" t="s">
        <v>120</v>
      </c>
      <c r="G26" s="115"/>
      <c r="H26" s="115"/>
      <c r="I26" s="115"/>
    </row>
    <row r="27" spans="1:9" customFormat="1" ht="12.75">
      <c r="A27" s="85"/>
      <c r="B27" s="92" t="s">
        <v>166</v>
      </c>
      <c r="C27" s="93" t="s">
        <v>122</v>
      </c>
      <c r="D27" s="160">
        <f>ROUND([1]Birhead_UK0020!$X$24,1)</f>
        <v>81.3</v>
      </c>
      <c r="E27" s="76" t="s">
        <v>120</v>
      </c>
      <c r="F27" s="76" t="s">
        <v>120</v>
      </c>
      <c r="G27" s="115"/>
      <c r="H27" s="115"/>
      <c r="I27" s="115"/>
    </row>
    <row r="28" spans="1:9" customFormat="1" ht="12.75">
      <c r="A28" s="85"/>
      <c r="B28" s="94"/>
      <c r="C28" s="89" t="s">
        <v>123</v>
      </c>
      <c r="D28" s="160">
        <f>ROUND([1]Birhead_UK0020!$Y$24,1)</f>
        <v>29.6</v>
      </c>
      <c r="E28" s="76" t="s">
        <v>120</v>
      </c>
      <c r="F28" s="76" t="s">
        <v>120</v>
      </c>
      <c r="G28" s="115"/>
      <c r="H28" s="115"/>
      <c r="I28" s="115"/>
    </row>
    <row r="29" spans="1:9" customFormat="1" ht="12.75">
      <c r="A29" s="85"/>
      <c r="B29" s="94"/>
      <c r="C29" s="89" t="s">
        <v>124</v>
      </c>
      <c r="D29" s="160">
        <f>ROUND([1]Birhead_UK0020!$Z$24,1)</f>
        <v>18.2</v>
      </c>
      <c r="E29" s="76" t="s">
        <v>120</v>
      </c>
      <c r="F29" s="76" t="s">
        <v>120</v>
      </c>
      <c r="G29" s="115"/>
      <c r="H29" s="115"/>
      <c r="I29" s="115"/>
    </row>
    <row r="30" spans="1:9" customFormat="1" ht="12.75">
      <c r="A30" s="85"/>
      <c r="B30" s="94"/>
      <c r="C30" s="89" t="s">
        <v>125</v>
      </c>
      <c r="D30" s="160">
        <f>ROUND([1]Birhead_UK0020!$AA$24,1)</f>
        <v>22.5</v>
      </c>
      <c r="E30" s="76" t="s">
        <v>120</v>
      </c>
      <c r="F30" s="76" t="s">
        <v>120</v>
      </c>
      <c r="G30" s="115"/>
      <c r="H30" s="115"/>
      <c r="I30" s="115"/>
    </row>
    <row r="31" spans="1:9" customFormat="1" ht="12.75">
      <c r="A31" s="85"/>
      <c r="B31" s="94"/>
      <c r="C31" s="89" t="s">
        <v>126</v>
      </c>
      <c r="D31" s="160">
        <f>ROUND([1]Birhead_UK0020!$AB$24,1)</f>
        <v>1.6</v>
      </c>
      <c r="E31" s="76" t="s">
        <v>120</v>
      </c>
      <c r="F31" s="76" t="s">
        <v>120</v>
      </c>
      <c r="G31" s="115"/>
      <c r="H31" s="115"/>
      <c r="I31" s="115"/>
    </row>
    <row r="32" spans="1:9" customFormat="1" ht="12.75">
      <c r="A32" s="85"/>
      <c r="B32" s="94"/>
      <c r="C32" s="89" t="s">
        <v>127</v>
      </c>
      <c r="D32" s="160">
        <f>ROUND([1]Birhead_UK0020!$AC$24,1)</f>
        <v>9.1</v>
      </c>
      <c r="E32" s="76" t="s">
        <v>120</v>
      </c>
      <c r="F32" s="76" t="s">
        <v>120</v>
      </c>
      <c r="G32" s="115"/>
      <c r="H32" s="115"/>
      <c r="I32" s="115"/>
    </row>
    <row r="33" spans="1:9" customFormat="1" ht="12.75">
      <c r="A33" s="85"/>
      <c r="B33" s="37"/>
      <c r="C33" s="89" t="s">
        <v>128</v>
      </c>
      <c r="D33" s="160">
        <f>ROUND([1]Birhead_UK0020!$AD$24,1)</f>
        <v>0.2</v>
      </c>
      <c r="E33" s="76" t="s">
        <v>120</v>
      </c>
      <c r="F33" s="76" t="s">
        <v>120</v>
      </c>
      <c r="G33" s="115"/>
      <c r="H33" s="115"/>
      <c r="I33" s="115"/>
    </row>
    <row r="34" spans="1:9" customFormat="1" ht="12.75">
      <c r="A34" s="85"/>
      <c r="B34" s="37" t="s">
        <v>167</v>
      </c>
      <c r="C34" s="87"/>
      <c r="D34" s="169" t="s">
        <v>229</v>
      </c>
      <c r="E34" s="76" t="s">
        <v>120</v>
      </c>
      <c r="F34" s="76" t="s">
        <v>120</v>
      </c>
      <c r="G34" s="115"/>
      <c r="H34" s="115"/>
      <c r="I34" s="115"/>
    </row>
    <row r="35" spans="1:9" customFormat="1" ht="12.75">
      <c r="A35" s="85"/>
      <c r="B35" s="29" t="s">
        <v>168</v>
      </c>
      <c r="C35" s="87"/>
      <c r="D35" s="169" t="s">
        <v>229</v>
      </c>
      <c r="E35" s="76" t="s">
        <v>120</v>
      </c>
      <c r="F35" s="76" t="s">
        <v>120</v>
      </c>
      <c r="G35" s="115"/>
      <c r="H35" s="115"/>
      <c r="I35" s="115"/>
    </row>
    <row r="36" spans="1:9" customFormat="1" ht="12.75">
      <c r="A36" s="85"/>
      <c r="B36" s="29" t="s">
        <v>169</v>
      </c>
      <c r="C36" s="87"/>
      <c r="D36" s="169" t="s">
        <v>229</v>
      </c>
      <c r="E36" s="76" t="s">
        <v>120</v>
      </c>
      <c r="F36" s="76" t="s">
        <v>120</v>
      </c>
      <c r="G36" s="115"/>
      <c r="H36" s="115"/>
      <c r="I36" s="115"/>
    </row>
    <row r="37" spans="1:9" customFormat="1" ht="12.75">
      <c r="A37" s="85"/>
      <c r="B37" s="29" t="s">
        <v>170</v>
      </c>
      <c r="C37" s="87"/>
      <c r="D37" s="169" t="s">
        <v>229</v>
      </c>
      <c r="E37" s="76" t="s">
        <v>120</v>
      </c>
      <c r="F37" s="76" t="s">
        <v>120</v>
      </c>
      <c r="G37" s="115"/>
      <c r="H37" s="115"/>
      <c r="I37" s="115"/>
    </row>
    <row r="38" spans="1:9" customFormat="1" ht="12.75">
      <c r="A38" s="85"/>
      <c r="B38" s="29" t="s">
        <v>171</v>
      </c>
      <c r="C38" s="87"/>
      <c r="D38" s="169" t="s">
        <v>229</v>
      </c>
      <c r="E38" s="76" t="s">
        <v>120</v>
      </c>
      <c r="F38" s="76" t="s">
        <v>120</v>
      </c>
      <c r="G38" s="115"/>
      <c r="H38" s="115"/>
      <c r="I38" s="115"/>
    </row>
    <row r="39" spans="1:9" customFormat="1" ht="12.75">
      <c r="A39" s="85"/>
      <c r="B39" s="29" t="s">
        <v>162</v>
      </c>
      <c r="C39" s="87"/>
      <c r="D39" s="169" t="s">
        <v>229</v>
      </c>
      <c r="E39" s="76" t="s">
        <v>120</v>
      </c>
      <c r="F39" s="76" t="s">
        <v>120</v>
      </c>
      <c r="G39" s="115"/>
      <c r="H39" s="115"/>
      <c r="I39" s="115"/>
    </row>
    <row r="40" spans="1:9" customFormat="1" ht="12.75">
      <c r="A40" s="85"/>
      <c r="B40" s="29" t="s">
        <v>175</v>
      </c>
      <c r="C40" s="87"/>
      <c r="D40" s="169" t="s">
        <v>229</v>
      </c>
      <c r="E40" s="76" t="s">
        <v>120</v>
      </c>
      <c r="F40" s="76" t="s">
        <v>120</v>
      </c>
      <c r="G40" s="115"/>
      <c r="H40" s="115"/>
      <c r="I40" s="115"/>
    </row>
    <row r="41" spans="1:9" customFormat="1" ht="12.75">
      <c r="A41" s="85"/>
      <c r="B41" s="29" t="s">
        <v>163</v>
      </c>
      <c r="C41" s="87"/>
      <c r="D41" s="169" t="s">
        <v>229</v>
      </c>
      <c r="E41" s="76" t="s">
        <v>120</v>
      </c>
      <c r="F41" s="76" t="s">
        <v>120</v>
      </c>
      <c r="G41" s="115"/>
      <c r="H41" s="115"/>
      <c r="I41" s="115"/>
    </row>
    <row r="42" spans="1:9" customFormat="1" ht="24">
      <c r="A42" s="42" t="s">
        <v>40</v>
      </c>
      <c r="B42" s="92" t="s">
        <v>176</v>
      </c>
      <c r="C42" s="88"/>
      <c r="D42" s="159" t="s">
        <v>244</v>
      </c>
      <c r="E42" s="76" t="s">
        <v>120</v>
      </c>
      <c r="F42" s="76" t="s">
        <v>120</v>
      </c>
      <c r="G42" s="115"/>
      <c r="H42" s="115"/>
      <c r="I42" s="115"/>
    </row>
    <row r="43" spans="1:9" customFormat="1" ht="51" customHeight="1">
      <c r="A43" s="85" t="s">
        <v>41</v>
      </c>
      <c r="B43" s="95" t="s">
        <v>60</v>
      </c>
      <c r="C43" s="96"/>
      <c r="D43" s="159" t="s">
        <v>239</v>
      </c>
      <c r="E43" s="76"/>
      <c r="F43" s="76" t="s">
        <v>120</v>
      </c>
      <c r="G43" s="115"/>
      <c r="H43" s="115"/>
      <c r="I43" s="115"/>
    </row>
    <row r="44" spans="1:9" customFormat="1" ht="60">
      <c r="A44" s="85"/>
      <c r="B44" s="97"/>
      <c r="C44" s="98"/>
      <c r="D44" s="159" t="str">
        <f>"The primary NO2 emissions fraction (fno2) is different for different sources. In this area the fno2 value for the non-traffic contribution to urban background is "&amp;[1]Birhead_UK0020!$AB$5&amp;" and the fno2 value for the traffic contribution to urban background is "&amp;[1]Birhead_UK0020!$AC$5&amp;". The fno2 value for the traffic contribution to local is "&amp;ROUND([1]Birhead_UK0020!$AD$5,3)&amp;"."</f>
        <v>The primary NO2 emissions fraction (fno2) is different for different sources. In this area the fno2 value for the non-traffic contribution to urban background is 0.093 and the fno2 value for the traffic contribution to urban background is 0.196. The fno2 value for the traffic contribution to local is 0.187.</v>
      </c>
      <c r="E44" s="76"/>
      <c r="F44" s="76" t="s">
        <v>120</v>
      </c>
      <c r="G44" s="115"/>
      <c r="H44" s="115"/>
      <c r="I44" s="115"/>
    </row>
    <row r="45" spans="1:9" s="17" customFormat="1" ht="44.25" customHeight="1">
      <c r="A45" s="208" t="s">
        <v>11</v>
      </c>
      <c r="B45" s="206"/>
      <c r="C45" s="206"/>
      <c r="D45" s="206"/>
      <c r="E45" s="206"/>
      <c r="F45" s="206"/>
      <c r="G45" s="206"/>
      <c r="H45" s="206"/>
    </row>
    <row r="46" spans="1:9" s="17" customFormat="1" ht="11.25" customHeight="1">
      <c r="A46" s="208" t="s">
        <v>12</v>
      </c>
      <c r="B46" s="206"/>
      <c r="C46" s="206"/>
      <c r="D46" s="206"/>
      <c r="E46" s="206"/>
      <c r="F46" s="206"/>
      <c r="G46" s="206"/>
      <c r="H46" s="206"/>
    </row>
    <row r="47" spans="1:9" s="17" customFormat="1" ht="11.25">
      <c r="A47" s="77"/>
      <c r="B47" s="44"/>
      <c r="C47" s="44"/>
      <c r="D47" s="44"/>
      <c r="E47" s="44"/>
      <c r="F47" s="44"/>
      <c r="G47" s="44"/>
      <c r="H47" s="44"/>
    </row>
    <row r="48" spans="1:9" s="17" customFormat="1" ht="12.95" customHeight="1">
      <c r="A48" s="209" t="s">
        <v>85</v>
      </c>
      <c r="B48" s="209"/>
      <c r="C48" s="44"/>
      <c r="D48" s="44"/>
      <c r="E48" s="44"/>
      <c r="F48" s="44"/>
      <c r="G48" s="44"/>
      <c r="H48" s="44"/>
    </row>
    <row r="49" spans="1:8" s="17" customFormat="1" ht="24.2" customHeight="1">
      <c r="A49" s="207" t="s">
        <v>118</v>
      </c>
      <c r="B49" s="207"/>
      <c r="C49" s="207"/>
      <c r="D49" s="207"/>
      <c r="E49" s="207"/>
      <c r="F49" s="207"/>
      <c r="G49" s="207"/>
      <c r="H49" s="207"/>
    </row>
    <row r="50" spans="1:8" s="17" customFormat="1" ht="75" customHeight="1">
      <c r="A50" s="205" t="s">
        <v>0</v>
      </c>
      <c r="B50" s="206"/>
      <c r="C50" s="206"/>
      <c r="D50" s="206"/>
      <c r="E50" s="206"/>
      <c r="F50" s="206"/>
      <c r="G50" s="206"/>
      <c r="H50" s="206"/>
    </row>
    <row r="51" spans="1:8" s="17" customFormat="1" ht="70.7" customHeight="1">
      <c r="A51" s="205" t="s">
        <v>86</v>
      </c>
      <c r="B51" s="206"/>
      <c r="C51" s="206"/>
      <c r="D51" s="206"/>
      <c r="E51" s="206"/>
      <c r="F51" s="206"/>
      <c r="G51" s="206"/>
      <c r="H51" s="206"/>
    </row>
    <row r="52" spans="1:8" s="17" customFormat="1" ht="11.25">
      <c r="A52" s="205" t="s">
        <v>10</v>
      </c>
      <c r="B52" s="206"/>
      <c r="C52" s="206"/>
      <c r="D52" s="206"/>
      <c r="E52" s="206"/>
      <c r="F52" s="206"/>
      <c r="G52" s="206"/>
      <c r="H52" s="206"/>
    </row>
    <row r="53" spans="1:8" s="17" customFormat="1" ht="11.25">
      <c r="A53" s="205" t="s">
        <v>1</v>
      </c>
      <c r="B53" s="206"/>
      <c r="C53" s="206"/>
      <c r="D53" s="206"/>
      <c r="E53" s="206"/>
      <c r="F53" s="206"/>
      <c r="G53" s="206"/>
      <c r="H53" s="206"/>
    </row>
    <row r="54" spans="1:8" s="17" customFormat="1" ht="23.25" customHeight="1">
      <c r="A54" s="205" t="s">
        <v>114</v>
      </c>
      <c r="B54" s="206"/>
      <c r="C54" s="206"/>
      <c r="D54" s="206"/>
      <c r="E54" s="206"/>
      <c r="F54" s="206"/>
      <c r="G54" s="206"/>
      <c r="H54" s="206"/>
    </row>
    <row r="55" spans="1:8" s="17" customFormat="1" ht="11.25">
      <c r="A55" s="205" t="s">
        <v>3</v>
      </c>
      <c r="B55" s="206"/>
      <c r="C55" s="206"/>
      <c r="D55" s="206"/>
      <c r="E55" s="206"/>
      <c r="F55" s="206"/>
      <c r="G55" s="206"/>
      <c r="H55" s="206"/>
    </row>
    <row r="56" spans="1:8" s="17" customFormat="1" ht="11.25">
      <c r="A56" s="205" t="s">
        <v>4</v>
      </c>
      <c r="B56" s="206"/>
      <c r="C56" s="206"/>
      <c r="D56" s="206"/>
      <c r="E56" s="206"/>
      <c r="F56" s="206"/>
      <c r="G56" s="206"/>
      <c r="H56" s="206"/>
    </row>
    <row r="57" spans="1:8" s="17" customFormat="1" ht="11.25">
      <c r="A57" s="205" t="s">
        <v>88</v>
      </c>
      <c r="B57" s="206"/>
      <c r="C57" s="206"/>
      <c r="D57" s="206"/>
      <c r="E57" s="206"/>
      <c r="F57" s="206"/>
      <c r="G57" s="206"/>
      <c r="H57" s="206"/>
    </row>
    <row r="58" spans="1:8" s="17" customFormat="1" ht="11.25">
      <c r="A58" s="205" t="s">
        <v>89</v>
      </c>
      <c r="B58" s="206"/>
      <c r="C58" s="206"/>
      <c r="D58" s="206"/>
      <c r="E58" s="206"/>
      <c r="F58" s="206"/>
      <c r="G58" s="206"/>
      <c r="H58" s="206"/>
    </row>
    <row r="59" spans="1:8" s="17" customFormat="1" ht="22.5" customHeight="1">
      <c r="A59" s="205" t="s">
        <v>87</v>
      </c>
      <c r="B59" s="206"/>
      <c r="C59" s="206"/>
      <c r="D59" s="206"/>
      <c r="E59" s="206"/>
      <c r="F59" s="206"/>
      <c r="G59" s="206"/>
      <c r="H59" s="206"/>
    </row>
    <row r="60" spans="1:8" s="17" customFormat="1" ht="24.2" customHeight="1">
      <c r="A60" s="205" t="s">
        <v>5</v>
      </c>
      <c r="B60" s="206"/>
      <c r="C60" s="206"/>
      <c r="D60" s="206"/>
      <c r="E60" s="206"/>
      <c r="F60" s="206"/>
      <c r="G60" s="206"/>
      <c r="H60" s="206"/>
    </row>
    <row r="61" spans="1:8" s="17" customFormat="1" ht="23.25" customHeight="1">
      <c r="A61" s="205" t="s">
        <v>6</v>
      </c>
      <c r="B61" s="206"/>
      <c r="C61" s="206"/>
      <c r="D61" s="206"/>
      <c r="E61" s="206"/>
      <c r="F61" s="206"/>
      <c r="G61" s="206"/>
      <c r="H61" s="206"/>
    </row>
    <row r="62" spans="1:8" s="17" customFormat="1" ht="9.75" customHeight="1">
      <c r="A62" s="71"/>
      <c r="B62" s="44"/>
      <c r="C62" s="44"/>
      <c r="D62" s="44"/>
      <c r="E62" s="44"/>
      <c r="F62" s="44"/>
      <c r="G62" s="44"/>
      <c r="H62" s="44"/>
    </row>
    <row r="63" spans="1:8" s="17" customFormat="1" ht="15" customHeight="1">
      <c r="A63" s="209" t="s">
        <v>7</v>
      </c>
      <c r="B63" s="209"/>
      <c r="C63" s="209"/>
      <c r="D63" s="209"/>
      <c r="E63" s="209"/>
      <c r="F63" s="209"/>
      <c r="G63" s="209"/>
      <c r="H63" s="209"/>
    </row>
    <row r="64" spans="1:8" s="17" customFormat="1" ht="34.700000000000003" customHeight="1">
      <c r="A64" s="205" t="s">
        <v>8</v>
      </c>
      <c r="B64" s="206"/>
      <c r="C64" s="206"/>
      <c r="D64" s="206"/>
      <c r="E64" s="206"/>
      <c r="F64" s="206"/>
      <c r="G64" s="206"/>
      <c r="H64" s="206"/>
    </row>
    <row r="65" spans="1:8" s="17" customFormat="1" ht="44.25" customHeight="1">
      <c r="A65" s="205" t="s">
        <v>9</v>
      </c>
      <c r="B65" s="206"/>
      <c r="C65" s="206"/>
      <c r="D65" s="206"/>
      <c r="E65" s="206"/>
      <c r="F65" s="206"/>
      <c r="G65" s="206"/>
      <c r="H65" s="206"/>
    </row>
    <row r="66" spans="1:8" s="32" customFormat="1" ht="15" customHeight="1">
      <c r="A66" s="83" t="s">
        <v>115</v>
      </c>
    </row>
    <row r="67" spans="1:8" ht="7.5" customHeight="1"/>
  </sheetData>
  <mergeCells count="19">
    <mergeCell ref="A63:H63"/>
    <mergeCell ref="A64:H64"/>
    <mergeCell ref="A65:H65"/>
    <mergeCell ref="A53:H53"/>
    <mergeCell ref="A52:H52"/>
    <mergeCell ref="A61:H61"/>
    <mergeCell ref="A60:H60"/>
    <mergeCell ref="A59:H59"/>
    <mergeCell ref="A58:H58"/>
    <mergeCell ref="A57:H57"/>
    <mergeCell ref="A56:H56"/>
    <mergeCell ref="A55:H55"/>
    <mergeCell ref="A50:H50"/>
    <mergeCell ref="A51:H51"/>
    <mergeCell ref="A54:H54"/>
    <mergeCell ref="A49:H49"/>
    <mergeCell ref="A45:H45"/>
    <mergeCell ref="A46:H46"/>
    <mergeCell ref="A48:B48"/>
  </mergeCells>
  <phoneticPr fontId="3" type="noConversion"/>
  <pageMargins left="0.78740157480314965" right="0.51181102362204722" top="0.62992125984251968" bottom="0.62992125984251968" header="0.47244094488188981" footer="0.43307086614173229"/>
  <pageSetup paperSize="8" scale="59" orientation="landscape" r:id="rId1"/>
  <headerFooter alignWithMargins="0">
    <oddFooter>&amp;L&amp;8Notification according to Article 22 Dir 2008_50_EC, [MEMBER STATE], &amp;D&amp;R&amp;8Form &amp;A, Page &amp;P of &amp;N</oddFooter>
  </headerFooter>
</worksheet>
</file>

<file path=xl/worksheets/sheet6.xml><?xml version="1.0" encoding="utf-8"?>
<worksheet xmlns="http://schemas.openxmlformats.org/spreadsheetml/2006/main" xmlns:r="http://schemas.openxmlformats.org/officeDocument/2006/relationships">
  <sheetPr codeName="Sheet8">
    <pageSetUpPr fitToPage="1"/>
  </sheetPr>
  <dimension ref="A1:W31"/>
  <sheetViews>
    <sheetView tabSelected="1" topLeftCell="A19" zoomScale="85" zoomScaleNormal="85" workbookViewId="0">
      <selection activeCell="C23" sqref="C23"/>
    </sheetView>
  </sheetViews>
  <sheetFormatPr defaultColWidth="9.140625" defaultRowHeight="12"/>
  <cols>
    <col min="1" max="1" width="5" style="43" customWidth="1"/>
    <col min="2" max="2" width="38.85546875" style="35" customWidth="1"/>
    <col min="3" max="5" width="50.28515625" style="33" customWidth="1"/>
    <col min="6" max="7" width="28.5703125" style="33" customWidth="1"/>
    <col min="8" max="16384" width="9.140625" style="33"/>
  </cols>
  <sheetData>
    <row r="1" spans="1:23" s="36" customFormat="1" ht="15.75" customHeight="1">
      <c r="A1" s="116" t="s">
        <v>109</v>
      </c>
      <c r="B1" s="117"/>
      <c r="C1" s="117"/>
      <c r="D1" s="117"/>
      <c r="E1" s="124"/>
    </row>
    <row r="2" spans="1:23" ht="12.75">
      <c r="A2" s="68" t="s">
        <v>35</v>
      </c>
      <c r="B2" s="38" t="s">
        <v>64</v>
      </c>
      <c r="C2" s="146" t="s">
        <v>179</v>
      </c>
      <c r="D2" s="146" t="s">
        <v>120</v>
      </c>
      <c r="E2" s="147" t="s">
        <v>120</v>
      </c>
      <c r="F2" s="3"/>
      <c r="G2" s="119"/>
      <c r="H2"/>
      <c r="I2"/>
      <c r="J2"/>
      <c r="K2"/>
      <c r="L2"/>
      <c r="M2"/>
      <c r="N2"/>
      <c r="O2"/>
      <c r="P2"/>
      <c r="Q2"/>
      <c r="R2"/>
      <c r="S2"/>
      <c r="T2"/>
      <c r="U2"/>
      <c r="V2"/>
      <c r="W2"/>
    </row>
    <row r="3" spans="1:23" ht="24">
      <c r="A3" s="68" t="s">
        <v>36</v>
      </c>
      <c r="B3" s="31" t="s">
        <v>72</v>
      </c>
      <c r="C3" s="148"/>
      <c r="D3" s="148" t="s">
        <v>120</v>
      </c>
      <c r="E3" s="148"/>
      <c r="F3" s="3"/>
      <c r="G3" s="119"/>
      <c r="H3"/>
      <c r="I3"/>
      <c r="J3"/>
      <c r="K3"/>
      <c r="L3"/>
      <c r="M3"/>
      <c r="N3"/>
      <c r="O3"/>
      <c r="P3"/>
      <c r="Q3"/>
      <c r="R3"/>
      <c r="S3"/>
      <c r="T3"/>
      <c r="U3"/>
      <c r="V3"/>
      <c r="W3"/>
    </row>
    <row r="4" spans="1:23" ht="24">
      <c r="A4" s="69"/>
      <c r="B4" s="39" t="s">
        <v>231</v>
      </c>
      <c r="C4" s="146" t="s">
        <v>232</v>
      </c>
      <c r="D4" s="146" t="s">
        <v>120</v>
      </c>
      <c r="E4" s="146" t="s">
        <v>120</v>
      </c>
      <c r="F4" s="3"/>
      <c r="G4" s="119"/>
      <c r="H4"/>
      <c r="I4"/>
      <c r="J4"/>
      <c r="K4"/>
      <c r="L4"/>
      <c r="M4"/>
      <c r="N4"/>
      <c r="O4"/>
      <c r="P4"/>
      <c r="Q4"/>
      <c r="R4"/>
      <c r="S4"/>
      <c r="T4"/>
      <c r="U4"/>
      <c r="V4"/>
      <c r="W4"/>
    </row>
    <row r="5" spans="1:23" ht="36">
      <c r="A5" s="69"/>
      <c r="B5" s="39" t="s">
        <v>233</v>
      </c>
      <c r="C5" s="146" t="s">
        <v>232</v>
      </c>
      <c r="D5" s="146" t="s">
        <v>120</v>
      </c>
      <c r="E5" s="146" t="s">
        <v>120</v>
      </c>
      <c r="F5" s="3"/>
      <c r="G5" s="119"/>
      <c r="H5"/>
      <c r="I5"/>
      <c r="J5"/>
      <c r="K5"/>
      <c r="L5"/>
      <c r="M5"/>
      <c r="N5"/>
      <c r="O5"/>
      <c r="P5"/>
      <c r="Q5"/>
      <c r="R5"/>
      <c r="S5"/>
      <c r="T5"/>
      <c r="U5"/>
      <c r="V5"/>
      <c r="W5"/>
    </row>
    <row r="6" spans="1:23" ht="12.75">
      <c r="A6" s="45"/>
      <c r="B6" s="39" t="s">
        <v>234</v>
      </c>
      <c r="C6" s="146" t="s">
        <v>232</v>
      </c>
      <c r="D6" s="146" t="s">
        <v>120</v>
      </c>
      <c r="E6" s="146" t="s">
        <v>120</v>
      </c>
      <c r="F6" s="3"/>
      <c r="G6" s="119"/>
      <c r="H6"/>
      <c r="I6"/>
      <c r="J6"/>
      <c r="K6"/>
      <c r="L6"/>
      <c r="M6"/>
      <c r="N6"/>
      <c r="O6"/>
      <c r="P6"/>
      <c r="Q6"/>
      <c r="R6"/>
      <c r="S6"/>
      <c r="T6"/>
      <c r="U6"/>
      <c r="V6"/>
      <c r="W6"/>
    </row>
    <row r="7" spans="1:23" ht="24">
      <c r="A7" s="68" t="s">
        <v>37</v>
      </c>
      <c r="B7" s="31" t="s">
        <v>93</v>
      </c>
      <c r="C7" s="148"/>
      <c r="D7" s="148" t="s">
        <v>120</v>
      </c>
      <c r="E7" s="148"/>
      <c r="F7" s="3"/>
      <c r="G7" s="119"/>
      <c r="H7"/>
      <c r="I7"/>
      <c r="J7"/>
      <c r="K7"/>
      <c r="L7"/>
      <c r="M7"/>
      <c r="N7"/>
      <c r="O7"/>
      <c r="P7"/>
      <c r="Q7"/>
      <c r="R7"/>
      <c r="S7"/>
      <c r="T7"/>
      <c r="U7"/>
      <c r="V7"/>
      <c r="W7"/>
    </row>
    <row r="8" spans="1:23" ht="12.75">
      <c r="A8" s="69"/>
      <c r="B8" s="39" t="s">
        <v>73</v>
      </c>
      <c r="C8" s="148"/>
      <c r="D8" s="148" t="s">
        <v>120</v>
      </c>
      <c r="E8" s="148"/>
      <c r="F8" s="3"/>
      <c r="G8" s="119"/>
      <c r="H8"/>
      <c r="I8"/>
      <c r="J8"/>
      <c r="K8"/>
      <c r="L8"/>
      <c r="M8"/>
      <c r="N8"/>
      <c r="O8"/>
      <c r="P8"/>
      <c r="Q8"/>
      <c r="R8"/>
      <c r="S8"/>
      <c r="T8"/>
      <c r="U8"/>
      <c r="V8"/>
      <c r="W8"/>
    </row>
    <row r="9" spans="1:23" ht="24">
      <c r="A9" s="69"/>
      <c r="B9" s="40" t="s">
        <v>235</v>
      </c>
      <c r="C9" s="162">
        <f>ROUND([1]Birhead_UK0020!$AP$24,1)</f>
        <v>5.9</v>
      </c>
      <c r="D9" s="146"/>
      <c r="E9" s="146" t="s">
        <v>120</v>
      </c>
      <c r="F9" s="3"/>
      <c r="G9" s="119"/>
      <c r="H9"/>
      <c r="I9"/>
      <c r="J9"/>
      <c r="K9"/>
      <c r="L9"/>
      <c r="M9"/>
      <c r="N9"/>
      <c r="O9"/>
      <c r="P9"/>
      <c r="Q9"/>
      <c r="R9"/>
      <c r="S9"/>
      <c r="T9"/>
      <c r="U9"/>
      <c r="V9"/>
      <c r="W9"/>
    </row>
    <row r="10" spans="1:23" ht="24">
      <c r="A10" s="69"/>
      <c r="B10" s="70" t="s">
        <v>236</v>
      </c>
      <c r="C10" s="148"/>
      <c r="D10" s="148"/>
      <c r="E10" s="148"/>
      <c r="F10" s="3"/>
      <c r="G10" s="119"/>
      <c r="H10"/>
      <c r="I10"/>
      <c r="J10"/>
      <c r="K10"/>
      <c r="L10"/>
      <c r="M10"/>
      <c r="N10"/>
      <c r="O10"/>
      <c r="P10"/>
      <c r="Q10"/>
      <c r="R10"/>
      <c r="S10"/>
      <c r="T10"/>
      <c r="U10"/>
      <c r="V10"/>
      <c r="W10"/>
    </row>
    <row r="11" spans="1:23" ht="36">
      <c r="A11" s="69"/>
      <c r="B11" s="40" t="s">
        <v>145</v>
      </c>
      <c r="C11" s="146" t="s">
        <v>229</v>
      </c>
      <c r="D11" s="146"/>
      <c r="E11" s="146" t="s">
        <v>120</v>
      </c>
      <c r="F11" s="3"/>
      <c r="G11" s="119"/>
      <c r="H11"/>
      <c r="I11"/>
      <c r="J11"/>
      <c r="K11"/>
      <c r="L11"/>
      <c r="M11"/>
      <c r="N11"/>
      <c r="O11"/>
      <c r="P11"/>
      <c r="Q11"/>
      <c r="R11"/>
      <c r="S11"/>
      <c r="T11"/>
      <c r="U11"/>
      <c r="V11"/>
      <c r="W11"/>
    </row>
    <row r="12" spans="1:23" ht="12.75">
      <c r="A12" s="69"/>
      <c r="B12" s="39" t="s">
        <v>74</v>
      </c>
      <c r="C12" s="148"/>
      <c r="D12" s="148"/>
      <c r="E12" s="148"/>
      <c r="F12" s="3"/>
      <c r="G12" s="119"/>
      <c r="H12"/>
      <c r="I12"/>
      <c r="J12"/>
      <c r="K12"/>
      <c r="L12"/>
      <c r="M12"/>
      <c r="N12"/>
      <c r="O12"/>
      <c r="P12"/>
      <c r="Q12"/>
      <c r="R12"/>
      <c r="S12"/>
      <c r="T12"/>
      <c r="U12"/>
      <c r="V12"/>
      <c r="W12"/>
    </row>
    <row r="13" spans="1:23" ht="24">
      <c r="A13" s="69"/>
      <c r="B13" s="40" t="s">
        <v>235</v>
      </c>
      <c r="C13" s="162">
        <f>ROUND([1]Birhead_UK0020!$AS$24,1)</f>
        <v>24.1</v>
      </c>
      <c r="D13" s="146"/>
      <c r="E13" s="146" t="s">
        <v>120</v>
      </c>
      <c r="F13" s="3"/>
      <c r="G13" s="119"/>
      <c r="H13"/>
      <c r="I13"/>
      <c r="J13"/>
      <c r="K13"/>
      <c r="L13"/>
      <c r="M13"/>
      <c r="N13"/>
      <c r="O13"/>
      <c r="P13"/>
      <c r="Q13"/>
      <c r="R13"/>
      <c r="S13"/>
      <c r="T13"/>
      <c r="U13"/>
      <c r="V13"/>
      <c r="W13"/>
    </row>
    <row r="14" spans="1:23" ht="24">
      <c r="A14" s="69"/>
      <c r="B14" s="70" t="s">
        <v>236</v>
      </c>
      <c r="C14" s="148"/>
      <c r="D14" s="148"/>
      <c r="E14" s="148"/>
      <c r="F14" s="3"/>
      <c r="G14" s="119"/>
      <c r="H14"/>
      <c r="I14"/>
      <c r="J14"/>
      <c r="K14"/>
      <c r="L14"/>
      <c r="M14"/>
      <c r="N14"/>
      <c r="O14"/>
      <c r="P14"/>
      <c r="Q14"/>
      <c r="R14"/>
      <c r="S14"/>
      <c r="T14"/>
      <c r="U14"/>
      <c r="V14"/>
      <c r="W14"/>
    </row>
    <row r="15" spans="1:23" ht="36">
      <c r="A15" s="69"/>
      <c r="B15" s="40" t="s">
        <v>145</v>
      </c>
      <c r="C15" s="146" t="s">
        <v>229</v>
      </c>
      <c r="D15" s="146"/>
      <c r="E15" s="146" t="s">
        <v>120</v>
      </c>
      <c r="F15" s="3"/>
      <c r="G15" s="119"/>
      <c r="H15"/>
      <c r="I15"/>
      <c r="J15"/>
      <c r="K15"/>
      <c r="L15"/>
      <c r="M15"/>
      <c r="N15"/>
      <c r="O15"/>
      <c r="P15"/>
      <c r="Q15"/>
      <c r="R15"/>
      <c r="S15"/>
      <c r="T15"/>
      <c r="U15"/>
      <c r="V15"/>
      <c r="W15"/>
    </row>
    <row r="16" spans="1:23" ht="12.75">
      <c r="A16" s="69"/>
      <c r="B16" s="39" t="s">
        <v>75</v>
      </c>
      <c r="C16" s="148"/>
      <c r="D16" s="148"/>
      <c r="E16" s="148"/>
      <c r="F16" s="3"/>
      <c r="G16" s="119"/>
      <c r="H16"/>
      <c r="I16"/>
      <c r="J16"/>
      <c r="K16"/>
      <c r="L16"/>
      <c r="M16"/>
      <c r="N16"/>
      <c r="O16"/>
      <c r="P16"/>
      <c r="Q16"/>
      <c r="R16"/>
      <c r="S16"/>
      <c r="T16"/>
      <c r="U16"/>
      <c r="V16"/>
      <c r="W16"/>
    </row>
    <row r="17" spans="1:23" ht="24">
      <c r="A17" s="69"/>
      <c r="B17" s="40" t="s">
        <v>235</v>
      </c>
      <c r="C17" s="162" t="str">
        <f>ROUND([1]Birhead_UK0020!$AL$24,0)&amp;" ("&amp;ROUND([1]Birhead_UK0020!$AN$24,0)&amp;")"</f>
        <v>77 (37)</v>
      </c>
      <c r="D17" s="146"/>
      <c r="E17" s="146" t="s">
        <v>120</v>
      </c>
      <c r="F17" s="3"/>
      <c r="G17" s="119"/>
      <c r="H17"/>
      <c r="I17"/>
      <c r="J17"/>
      <c r="K17"/>
      <c r="L17"/>
      <c r="M17"/>
      <c r="N17"/>
      <c r="O17"/>
      <c r="P17"/>
      <c r="Q17"/>
      <c r="R17"/>
      <c r="S17"/>
      <c r="T17"/>
      <c r="U17"/>
      <c r="V17"/>
      <c r="W17"/>
    </row>
    <row r="18" spans="1:23" ht="24">
      <c r="A18" s="69"/>
      <c r="B18" s="70" t="s">
        <v>236</v>
      </c>
      <c r="C18" s="148"/>
      <c r="D18" s="148" t="s">
        <v>120</v>
      </c>
      <c r="E18" s="148"/>
      <c r="F18" s="3"/>
      <c r="G18" s="119"/>
      <c r="H18"/>
      <c r="I18"/>
      <c r="J18"/>
      <c r="K18"/>
      <c r="L18"/>
      <c r="M18"/>
      <c r="N18"/>
      <c r="O18"/>
      <c r="P18"/>
      <c r="Q18"/>
      <c r="R18"/>
      <c r="S18"/>
      <c r="T18"/>
      <c r="U18"/>
      <c r="V18"/>
      <c r="W18"/>
    </row>
    <row r="19" spans="1:23" ht="36">
      <c r="A19" s="45"/>
      <c r="B19" s="40" t="s">
        <v>145</v>
      </c>
      <c r="C19" s="146" t="s">
        <v>229</v>
      </c>
      <c r="D19" s="146" t="s">
        <v>120</v>
      </c>
      <c r="E19" s="146" t="s">
        <v>120</v>
      </c>
      <c r="F19" s="3"/>
      <c r="G19" s="119"/>
      <c r="H19"/>
      <c r="I19"/>
      <c r="J19"/>
      <c r="K19"/>
      <c r="L19"/>
      <c r="M19"/>
      <c r="N19"/>
      <c r="O19"/>
      <c r="P19"/>
      <c r="Q19"/>
      <c r="R19"/>
      <c r="S19"/>
      <c r="T19"/>
      <c r="U19"/>
      <c r="V19"/>
      <c r="W19"/>
    </row>
    <row r="20" spans="1:23" ht="48">
      <c r="A20" s="56" t="s">
        <v>38</v>
      </c>
      <c r="B20" s="31" t="s">
        <v>238</v>
      </c>
      <c r="C20" s="146" t="s">
        <v>237</v>
      </c>
      <c r="D20" s="146" t="s">
        <v>120</v>
      </c>
      <c r="E20" s="146" t="s">
        <v>120</v>
      </c>
      <c r="F20" s="3"/>
      <c r="G20" s="119"/>
      <c r="H20"/>
      <c r="I20"/>
      <c r="J20"/>
      <c r="K20"/>
      <c r="L20"/>
      <c r="M20"/>
      <c r="N20"/>
      <c r="O20"/>
      <c r="P20"/>
      <c r="Q20"/>
      <c r="R20"/>
      <c r="S20"/>
      <c r="T20"/>
      <c r="U20"/>
      <c r="V20"/>
      <c r="W20"/>
    </row>
    <row r="21" spans="1:23" ht="121.5" customHeight="1">
      <c r="A21" s="68" t="s">
        <v>39</v>
      </c>
      <c r="B21" s="120" t="s">
        <v>52</v>
      </c>
      <c r="C21" s="167" t="s">
        <v>241</v>
      </c>
      <c r="D21" s="76"/>
      <c r="E21" s="146" t="s">
        <v>120</v>
      </c>
      <c r="F21" s="3"/>
      <c r="G21" s="119"/>
      <c r="H21" s="119"/>
      <c r="I21" s="119"/>
      <c r="J21" s="119"/>
      <c r="K21" s="119"/>
      <c r="L21" s="119"/>
      <c r="M21" s="119"/>
      <c r="N21" s="119"/>
      <c r="O21" s="119"/>
      <c r="P21" s="119"/>
      <c r="Q21" s="119"/>
      <c r="R21" s="119"/>
      <c r="S21" s="119"/>
      <c r="T21" s="119"/>
      <c r="U21" s="119"/>
      <c r="V21" s="119"/>
      <c r="W21" s="119"/>
    </row>
    <row r="22" spans="1:23" ht="48">
      <c r="A22" s="69"/>
      <c r="B22" s="132"/>
      <c r="C22" s="167" t="s">
        <v>249</v>
      </c>
      <c r="D22" s="146"/>
      <c r="E22" s="146" t="s">
        <v>120</v>
      </c>
      <c r="F22" s="3"/>
      <c r="G22" s="131"/>
      <c r="H22" s="131"/>
      <c r="I22" s="131"/>
      <c r="J22" s="131"/>
      <c r="K22" s="131"/>
      <c r="L22" s="131"/>
      <c r="M22" s="131"/>
      <c r="N22" s="131"/>
      <c r="O22" s="131"/>
      <c r="P22" s="131"/>
      <c r="Q22" s="131"/>
      <c r="R22" s="131"/>
      <c r="S22" s="131"/>
      <c r="T22" s="131"/>
      <c r="U22" s="131"/>
      <c r="V22" s="131"/>
      <c r="W22" s="131"/>
    </row>
    <row r="23" spans="1:23" ht="191.25" customHeight="1">
      <c r="A23" s="69"/>
      <c r="B23" s="121"/>
      <c r="C23" s="167" t="s">
        <v>254</v>
      </c>
      <c r="D23" s="163"/>
      <c r="E23" s="146" t="s">
        <v>120</v>
      </c>
      <c r="F23" s="3"/>
      <c r="G23" s="119"/>
      <c r="H23" s="119"/>
      <c r="I23" s="119"/>
      <c r="J23" s="119"/>
      <c r="K23" s="119"/>
      <c r="L23" s="119"/>
      <c r="M23" s="119"/>
      <c r="N23" s="119"/>
      <c r="O23" s="119"/>
      <c r="P23" s="119"/>
      <c r="Q23" s="119"/>
      <c r="R23" s="119"/>
      <c r="S23" s="119"/>
      <c r="T23" s="119"/>
      <c r="U23" s="119"/>
      <c r="V23" s="119"/>
      <c r="W23" s="119"/>
    </row>
    <row r="24" spans="1:23" ht="59.85" customHeight="1">
      <c r="A24" s="69"/>
      <c r="B24" s="121"/>
      <c r="C24" s="161" t="str">
        <f>IF([1]Birhead_UK0020!$AF$24="y","","The maximum modelled concentration in 2015 is located on a different section of road than the maximum modelled concentration in 2010. The data presented in section c above are for the section of road that had the maximum modelled concentration in 2010.")</f>
        <v>The maximum modelled concentration in 2015 is located on a different section of road than the maximum modelled concentration in 2010. The data presented in section c above are for the section of road that had the maximum modelled concentration in 2010.</v>
      </c>
      <c r="D24" s="149"/>
      <c r="E24" s="146"/>
      <c r="F24" s="3"/>
      <c r="G24" s="164"/>
      <c r="H24" s="164"/>
      <c r="I24" s="164"/>
      <c r="J24" s="164"/>
      <c r="K24" s="164"/>
      <c r="L24" s="164"/>
      <c r="M24" s="164"/>
      <c r="N24" s="164"/>
      <c r="O24" s="164"/>
      <c r="P24" s="164"/>
      <c r="Q24" s="164"/>
      <c r="R24" s="164"/>
      <c r="S24" s="164"/>
      <c r="T24" s="164"/>
      <c r="U24" s="164"/>
      <c r="V24" s="164"/>
      <c r="W24" s="164"/>
    </row>
    <row r="25" spans="1:23" ht="60">
      <c r="A25" s="69"/>
      <c r="B25" s="121"/>
      <c r="C25" s="161" t="str">
        <f>IF([1]Birhead_UK0020!$AF$24="y","","The NOx source apportionment for the road with the highest concentrations in 2015 is as follows (units as above): 
- regional background: "&amp;ROUND([1]Birhead_UK0020!$BU$24,1)&amp;" 
- total background: "&amp;ROUND([1]Birhead_UK0020!$BX$24,1)&amp;"
- total annual mean concentration: : "&amp;ROUND([1]Birhead_UK0020!$BQ$24,0)&amp;" ("&amp;ROUND([1]Birhead_UK0020!$BS$24,0)&amp;")")</f>
        <v>The NOx source apportionment for the road with the highest concentrations in 2015 is as follows (units as above): 
- regional background: 5.5 
- total background: 29.6
- total annual mean concentration: : 88 (39)</v>
      </c>
      <c r="D25" s="163"/>
      <c r="E25" s="146"/>
      <c r="F25" s="3"/>
      <c r="G25" s="164"/>
      <c r="H25" s="164"/>
      <c r="I25" s="164"/>
      <c r="J25" s="164"/>
      <c r="K25" s="164"/>
      <c r="L25" s="164"/>
      <c r="M25" s="164"/>
      <c r="N25" s="164"/>
      <c r="O25" s="164"/>
      <c r="P25" s="164"/>
      <c r="Q25" s="164"/>
      <c r="R25" s="164"/>
      <c r="S25" s="164"/>
      <c r="T25" s="164"/>
      <c r="U25" s="164"/>
      <c r="V25" s="164"/>
      <c r="W25" s="164"/>
    </row>
    <row r="26" spans="1:23" ht="74.099999999999994" customHeight="1">
      <c r="A26" s="45"/>
      <c r="B26" s="122"/>
      <c r="C26" s="161" t="str">
        <f>"The effect of the unusual weather in 2010 (which lead to higher NO2 concentrations) has been estimated. If this effect is taken into account, the 2015 NO2 concentration for the road mentioned above (the highest concentration in 2015) is estimated to be "&amp;ROUND([1]Birhead_UK0020!$R$16,0)&amp;" ugm-3. For more information see section: Baseline model projections of AQ_PLAN_ZONE_UK00020_ADDENDUM."</f>
        <v>The effect of the unusual weather in 2010 (which lead to higher NO2 concentrations) has been estimated. If this effect is taken into account, the 2015 NO2 concentration for the road mentioned above (the highest concentration in 2015) is estimated to be 37 ugm-3. For more information see section: Baseline model projections of AQ_PLAN_ZONE_UK00020_ADDENDUM.</v>
      </c>
      <c r="D26" s="163"/>
      <c r="E26" s="146" t="s">
        <v>120</v>
      </c>
      <c r="F26" s="3"/>
      <c r="G26" s="119"/>
      <c r="H26" s="119"/>
      <c r="I26" s="119"/>
      <c r="J26" s="119"/>
      <c r="K26" s="119"/>
      <c r="L26" s="119"/>
      <c r="M26" s="119"/>
      <c r="N26" s="119"/>
      <c r="O26" s="119"/>
      <c r="P26" s="119"/>
      <c r="Q26" s="119"/>
      <c r="R26" s="119"/>
      <c r="S26" s="119"/>
      <c r="T26" s="119"/>
      <c r="U26" s="119"/>
      <c r="V26" s="119"/>
      <c r="W26" s="119"/>
    </row>
    <row r="27" spans="1:23" s="41" customFormat="1" ht="11.25">
      <c r="A27" s="210" t="s">
        <v>107</v>
      </c>
      <c r="B27" s="195"/>
      <c r="C27" s="195"/>
      <c r="D27" s="195"/>
      <c r="E27" s="195"/>
      <c r="F27" s="195"/>
      <c r="G27" s="195"/>
    </row>
    <row r="28" spans="1:23" s="41" customFormat="1" ht="11.25">
      <c r="A28" s="211" t="s">
        <v>108</v>
      </c>
      <c r="B28" s="195"/>
      <c r="C28" s="195"/>
      <c r="D28" s="195"/>
      <c r="E28" s="195"/>
      <c r="F28" s="195"/>
      <c r="G28" s="195"/>
    </row>
    <row r="29" spans="1:23" s="41" customFormat="1" ht="11.25">
      <c r="A29" s="34"/>
      <c r="B29" s="17"/>
      <c r="C29" s="145"/>
      <c r="D29" s="145"/>
      <c r="E29" s="145"/>
      <c r="F29" s="145"/>
      <c r="G29" s="17"/>
    </row>
    <row r="30" spans="1:23" s="41" customFormat="1" ht="11.25">
      <c r="A30" s="212" t="s">
        <v>90</v>
      </c>
      <c r="B30" s="213"/>
      <c r="C30" s="213"/>
      <c r="D30" s="213"/>
      <c r="E30" s="213"/>
      <c r="F30" s="213"/>
      <c r="G30" s="213"/>
    </row>
    <row r="31" spans="1:23" s="41" customFormat="1" ht="26.25" customHeight="1">
      <c r="A31" s="194" t="s">
        <v>116</v>
      </c>
      <c r="B31" s="195"/>
      <c r="C31" s="195"/>
      <c r="D31" s="195"/>
      <c r="E31" s="195"/>
      <c r="F31" s="195"/>
      <c r="G31" s="195"/>
    </row>
  </sheetData>
  <mergeCells count="4">
    <mergeCell ref="A31:G31"/>
    <mergeCell ref="A27:G27"/>
    <mergeCell ref="A28:G28"/>
    <mergeCell ref="A30:G30"/>
  </mergeCells>
  <phoneticPr fontId="3" type="noConversion"/>
  <pageMargins left="0.78740157480314965" right="0.6692913385826772" top="0.78740157480314965" bottom="0.78740157480314965" header="0.51181102362204722" footer="0.51181102362204722"/>
  <pageSetup paperSize="8" scale="70" orientation="landscape" r:id="rId1"/>
  <headerFooter alignWithMargins="0">
    <oddFooter>&amp;L&amp;8Notification according to Article 22 Dir 2008_50_EC, [MEMBER STATE], &amp;D&amp;R&amp;8Form &amp;A, 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1</vt:lpstr>
      <vt:lpstr>Annex to Form 1</vt:lpstr>
      <vt:lpstr>2</vt:lpstr>
      <vt:lpstr>Annex to Form 2</vt:lpstr>
      <vt:lpstr>3a</vt:lpstr>
      <vt:lpstr>4b</vt:lpstr>
      <vt:lpstr>'2'!OLE_LINK2</vt:lpstr>
      <vt:lpstr>'2'!Print_Titles</vt:lpstr>
      <vt:lpstr>'3a'!Print_Titles</vt:lpstr>
      <vt:lpstr>'4b'!Print_Titles</vt:lpstr>
      <vt:lpstr>'Annex to Form 1'!Print_Titles</vt:lpstr>
      <vt:lpstr>'Annex to Form 2'!Print_Titles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Emily Connolly</cp:lastModifiedBy>
  <cp:lastPrinted>2012-11-05T10:40:03Z</cp:lastPrinted>
  <dcterms:created xsi:type="dcterms:W3CDTF">1996-10-14T23:33:28Z</dcterms:created>
  <dcterms:modified xsi:type="dcterms:W3CDTF">2012-12-19T12:38:16Z</dcterms:modified>
</cp:coreProperties>
</file>